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4220" windowHeight="7050"/>
  </bookViews>
  <sheets>
    <sheet name="Дальнереченский Красноармейский" sheetId="1" r:id="rId1"/>
  </sheets>
  <externalReferences>
    <externalReference r:id="rId2"/>
  </externalReferences>
  <definedNames>
    <definedName name="_xlnm.Print_Titles" localSheetId="0">'Дальнереченский Красноармейский'!$A:$A,'Дальнереченский Красноармейский'!$5:$7</definedName>
  </definedNames>
  <calcPr calcId="145621"/>
</workbook>
</file>

<file path=xl/calcChain.xml><?xml version="1.0" encoding="utf-8"?>
<calcChain xmlns="http://schemas.openxmlformats.org/spreadsheetml/2006/main">
  <c r="D52" i="1" l="1"/>
  <c r="E49" i="1"/>
  <c r="E48" i="1"/>
  <c r="D49" i="1"/>
  <c r="D48" i="1"/>
  <c r="D47" i="1"/>
  <c r="D45" i="1"/>
  <c r="D38" i="1"/>
  <c r="D43" i="1"/>
  <c r="D41" i="1"/>
  <c r="D39" i="1"/>
  <c r="D36" i="1"/>
  <c r="D34" i="1"/>
  <c r="D33" i="1"/>
  <c r="D32" i="1"/>
  <c r="D31" i="1"/>
  <c r="D30" i="1"/>
  <c r="D29" i="1"/>
  <c r="D28" i="1"/>
  <c r="E28" i="1"/>
  <c r="D27" i="1"/>
  <c r="D25" i="1"/>
  <c r="D20" i="1"/>
  <c r="D23" i="1"/>
  <c r="D22" i="1"/>
  <c r="D21" i="1"/>
  <c r="D18" i="1"/>
  <c r="D16" i="1"/>
  <c r="D11" i="1"/>
  <c r="D14" i="1"/>
  <c r="D13" i="1"/>
  <c r="D12" i="1"/>
  <c r="D9" i="1"/>
  <c r="C49" i="1"/>
  <c r="C48" i="1"/>
  <c r="C45" i="1"/>
  <c r="C41" i="1"/>
  <c r="C39" i="1"/>
  <c r="C36" i="1"/>
  <c r="C22" i="1"/>
  <c r="C23" i="1"/>
  <c r="C21" i="1"/>
  <c r="C18" i="1"/>
  <c r="C13" i="1"/>
  <c r="C14" i="1"/>
  <c r="C12" i="1"/>
  <c r="C9" i="1"/>
  <c r="B64" i="1"/>
  <c r="B54" i="1"/>
  <c r="B49" i="1"/>
  <c r="B48" i="1"/>
  <c r="B45" i="1"/>
  <c r="B40" i="1"/>
  <c r="B41" i="1"/>
  <c r="B39" i="1"/>
  <c r="B36" i="1"/>
  <c r="B16" i="1"/>
  <c r="B11" i="1"/>
  <c r="B22" i="1"/>
  <c r="B23" i="1"/>
  <c r="B21" i="1"/>
  <c r="B18" i="1"/>
  <c r="B10" i="1"/>
  <c r="B12" i="1"/>
  <c r="B13" i="1"/>
  <c r="B14" i="1"/>
  <c r="B15" i="1"/>
  <c r="B9" i="1"/>
  <c r="M49" i="1" l="1"/>
  <c r="L49" i="1"/>
  <c r="K49" i="1"/>
  <c r="J49" i="1"/>
  <c r="I49" i="1"/>
  <c r="H49" i="1"/>
  <c r="G49" i="1"/>
  <c r="F49" i="1"/>
  <c r="M48" i="1"/>
  <c r="L48" i="1"/>
  <c r="K48" i="1"/>
  <c r="J48" i="1"/>
  <c r="I48" i="1"/>
  <c r="H48" i="1"/>
  <c r="G48" i="1"/>
  <c r="F48" i="1"/>
  <c r="M45" i="1"/>
  <c r="L45" i="1"/>
  <c r="K45" i="1"/>
  <c r="J45" i="1"/>
  <c r="I45" i="1"/>
  <c r="H45" i="1"/>
  <c r="G45" i="1"/>
  <c r="F45" i="1"/>
  <c r="E45" i="1"/>
  <c r="M41" i="1"/>
  <c r="L41" i="1"/>
  <c r="K41" i="1"/>
  <c r="J41" i="1"/>
  <c r="I41" i="1"/>
  <c r="H41" i="1"/>
  <c r="G41" i="1"/>
  <c r="F41" i="1"/>
  <c r="E41" i="1"/>
  <c r="M40" i="1"/>
  <c r="L40" i="1"/>
  <c r="K40" i="1"/>
  <c r="J40" i="1"/>
  <c r="I40" i="1"/>
  <c r="H40" i="1"/>
  <c r="G40" i="1"/>
  <c r="F40" i="1"/>
  <c r="E40" i="1"/>
  <c r="M39" i="1"/>
  <c r="L39" i="1"/>
  <c r="K39" i="1"/>
  <c r="J39" i="1"/>
  <c r="I39" i="1"/>
  <c r="H39" i="1"/>
  <c r="G39" i="1"/>
  <c r="F39" i="1"/>
  <c r="E39" i="1"/>
  <c r="M36" i="1"/>
  <c r="L36" i="1"/>
  <c r="K36" i="1"/>
  <c r="J36" i="1"/>
  <c r="I36" i="1"/>
  <c r="H36" i="1"/>
  <c r="G36" i="1"/>
  <c r="F36" i="1"/>
  <c r="E36" i="1"/>
  <c r="M23" i="1"/>
  <c r="L23" i="1"/>
  <c r="K23" i="1"/>
  <c r="J23" i="1"/>
  <c r="I23" i="1"/>
  <c r="H23" i="1"/>
  <c r="G23" i="1"/>
  <c r="F23" i="1"/>
  <c r="E23" i="1"/>
  <c r="M22" i="1"/>
  <c r="L22" i="1"/>
  <c r="K22" i="1"/>
  <c r="J22" i="1"/>
  <c r="I22" i="1"/>
  <c r="H22" i="1"/>
  <c r="G22" i="1"/>
  <c r="F22" i="1"/>
  <c r="E22" i="1"/>
  <c r="M21" i="1"/>
  <c r="L21" i="1"/>
  <c r="K21" i="1"/>
  <c r="J21" i="1"/>
  <c r="I21" i="1"/>
  <c r="H21" i="1"/>
  <c r="G21" i="1"/>
  <c r="F21" i="1"/>
  <c r="E21" i="1"/>
  <c r="M18" i="1"/>
  <c r="L18" i="1"/>
  <c r="K18" i="1"/>
  <c r="J18" i="1"/>
  <c r="I18" i="1"/>
  <c r="H18" i="1"/>
  <c r="G18" i="1"/>
  <c r="F18" i="1"/>
  <c r="E18" i="1"/>
  <c r="M14" i="1"/>
  <c r="L14" i="1"/>
  <c r="K14" i="1"/>
  <c r="J14" i="1"/>
  <c r="I14" i="1"/>
  <c r="H14" i="1"/>
  <c r="G14" i="1"/>
  <c r="F14" i="1"/>
  <c r="E14" i="1"/>
  <c r="M13" i="1"/>
  <c r="L13" i="1"/>
  <c r="K13" i="1"/>
  <c r="J13" i="1"/>
  <c r="I13" i="1"/>
  <c r="H13" i="1"/>
  <c r="G13" i="1"/>
  <c r="F13" i="1"/>
  <c r="E13" i="1"/>
  <c r="M12" i="1"/>
  <c r="L12" i="1"/>
  <c r="K12" i="1"/>
  <c r="J12" i="1"/>
  <c r="I12" i="1"/>
  <c r="H12" i="1"/>
  <c r="G12" i="1"/>
  <c r="F12" i="1"/>
  <c r="E12" i="1"/>
  <c r="M9" i="1"/>
  <c r="L9" i="1"/>
  <c r="K9" i="1"/>
  <c r="J9" i="1"/>
  <c r="I9" i="1"/>
  <c r="H9" i="1"/>
  <c r="G9" i="1"/>
  <c r="F9" i="1"/>
  <c r="E9" i="1"/>
  <c r="M47" i="1" l="1"/>
  <c r="M52" i="1" s="1"/>
  <c r="M38" i="1"/>
  <c r="M31" i="1"/>
  <c r="M30" i="1"/>
  <c r="M33" i="1"/>
  <c r="M28" i="1"/>
  <c r="M20" i="1"/>
  <c r="M25" i="1" s="1"/>
  <c r="M27" i="1"/>
  <c r="M32" i="1" l="1"/>
  <c r="M43" i="1"/>
  <c r="M11" i="1"/>
  <c r="M29" i="1" l="1"/>
  <c r="M16" i="1"/>
  <c r="M34" i="1" s="1"/>
  <c r="L47" i="1" l="1"/>
  <c r="L52" i="1" s="1"/>
  <c r="L38" i="1"/>
  <c r="L43" i="1" s="1"/>
  <c r="L33" i="1"/>
  <c r="L28" i="1"/>
  <c r="L31" i="1"/>
  <c r="L20" i="1"/>
  <c r="L25" i="1" l="1"/>
  <c r="L27" i="1"/>
  <c r="L30" i="1"/>
  <c r="L32" i="1"/>
  <c r="L11" i="1"/>
  <c r="K47" i="1"/>
  <c r="K52" i="1" s="1"/>
  <c r="K38" i="1"/>
  <c r="K20" i="1"/>
  <c r="K11" i="1"/>
  <c r="K33" i="1"/>
  <c r="K28" i="1"/>
  <c r="K31" i="1" l="1"/>
  <c r="K30" i="1"/>
  <c r="K43" i="1"/>
  <c r="K32" i="1"/>
  <c r="L29" i="1"/>
  <c r="L16" i="1"/>
  <c r="L34" i="1" s="1"/>
  <c r="K25" i="1"/>
  <c r="K29" i="1"/>
  <c r="K16" i="1"/>
  <c r="K27" i="1"/>
  <c r="K34" i="1" l="1"/>
  <c r="J47" i="1"/>
  <c r="J38" i="1"/>
  <c r="J43" i="1" s="1"/>
  <c r="J20" i="1"/>
  <c r="J31" i="1"/>
  <c r="J30" i="1"/>
  <c r="J27" i="1"/>
  <c r="J33" i="1"/>
  <c r="J28" i="1"/>
  <c r="J52" i="1" l="1"/>
  <c r="J32" i="1"/>
  <c r="J25" i="1"/>
  <c r="J11" i="1"/>
  <c r="I54" i="1"/>
  <c r="I38" i="1"/>
  <c r="I20" i="1"/>
  <c r="I33" i="1"/>
  <c r="I28" i="1"/>
  <c r="I25" i="1" l="1"/>
  <c r="I30" i="1"/>
  <c r="I31" i="1"/>
  <c r="I27" i="1"/>
  <c r="J29" i="1"/>
  <c r="J16" i="1"/>
  <c r="J34" i="1" s="1"/>
  <c r="I47" i="1"/>
  <c r="I52" i="1" s="1"/>
  <c r="I43" i="1"/>
  <c r="I32" i="1"/>
  <c r="I11" i="1"/>
  <c r="I29" i="1" l="1"/>
  <c r="I16" i="1"/>
  <c r="I34" i="1" s="1"/>
  <c r="H47" i="1" l="1"/>
  <c r="H52" i="1" s="1"/>
  <c r="H59" i="1"/>
  <c r="H58" i="1"/>
  <c r="H54" i="1"/>
  <c r="H31" i="1"/>
  <c r="H30" i="1"/>
  <c r="H27" i="1"/>
  <c r="H60" i="1"/>
  <c r="H55" i="1"/>
  <c r="H33" i="1"/>
  <c r="H28" i="1"/>
  <c r="H20" i="1"/>
  <c r="H57" i="1" l="1"/>
  <c r="H32" i="1"/>
  <c r="H38" i="1"/>
  <c r="H56" i="1" s="1"/>
  <c r="H25" i="1"/>
  <c r="H43" i="1"/>
  <c r="H61" i="1" s="1"/>
  <c r="H11" i="1"/>
  <c r="H29" i="1" l="1"/>
  <c r="H16" i="1"/>
  <c r="H34" i="1" s="1"/>
  <c r="H64" i="1" s="1"/>
  <c r="G47" i="1" l="1"/>
  <c r="G38" i="1"/>
  <c r="G20" i="1"/>
  <c r="G27" i="1"/>
  <c r="G33" i="1"/>
  <c r="G28" i="1"/>
  <c r="G31" i="1" l="1"/>
  <c r="G30" i="1"/>
  <c r="G52" i="1"/>
  <c r="G25" i="1"/>
  <c r="G43" i="1"/>
  <c r="G32" i="1"/>
  <c r="G11" i="1"/>
  <c r="G29" i="1" l="1"/>
  <c r="G16" i="1"/>
  <c r="G34" i="1" s="1"/>
  <c r="E27" i="1"/>
  <c r="E54" i="1" l="1"/>
  <c r="E31" i="1"/>
  <c r="E11" i="1"/>
  <c r="E38" i="1"/>
  <c r="E20" i="1"/>
  <c r="E47" i="1"/>
  <c r="E52" i="1" s="1"/>
  <c r="E33" i="1"/>
  <c r="E32" i="1" l="1"/>
  <c r="E43" i="1"/>
  <c r="E16" i="1"/>
  <c r="E30" i="1"/>
  <c r="E25" i="1"/>
  <c r="E29" i="1"/>
  <c r="C30" i="1"/>
  <c r="E34" i="1" l="1"/>
  <c r="C55" i="1"/>
  <c r="D55" i="1"/>
  <c r="E55" i="1"/>
  <c r="F55" i="1"/>
  <c r="G55" i="1"/>
  <c r="I55" i="1"/>
  <c r="J55" i="1"/>
  <c r="K55" i="1"/>
  <c r="L55" i="1"/>
  <c r="M55" i="1"/>
  <c r="C60" i="1"/>
  <c r="D60" i="1"/>
  <c r="E60" i="1"/>
  <c r="F60" i="1"/>
  <c r="G60" i="1"/>
  <c r="I60" i="1"/>
  <c r="J60" i="1"/>
  <c r="K60" i="1"/>
  <c r="L60" i="1"/>
  <c r="M60" i="1"/>
  <c r="B55" i="1"/>
  <c r="B60" i="1"/>
  <c r="N60" i="1" l="1"/>
  <c r="N55" i="1"/>
  <c r="C28" i="1"/>
  <c r="F28" i="1"/>
  <c r="C33" i="1"/>
  <c r="F33" i="1"/>
  <c r="B28" i="1"/>
  <c r="B33" i="1"/>
  <c r="B58" i="1" l="1"/>
  <c r="B47" i="1"/>
  <c r="B59" i="1"/>
  <c r="B20" i="1"/>
  <c r="B27" i="1"/>
  <c r="B30" i="1" l="1"/>
  <c r="B38" i="1"/>
  <c r="B56" i="1" s="1"/>
  <c r="B57" i="1"/>
  <c r="B29" i="1"/>
  <c r="B31" i="1"/>
  <c r="B32" i="1"/>
  <c r="B52" i="1"/>
  <c r="B25" i="1"/>
  <c r="B34" i="1" l="1"/>
  <c r="B43" i="1"/>
  <c r="B61" i="1" s="1"/>
  <c r="M58" i="1"/>
  <c r="M59" i="1"/>
  <c r="M54" i="1" l="1"/>
  <c r="M57" i="1"/>
  <c r="M61" i="1" l="1"/>
  <c r="M64" i="1" s="1"/>
  <c r="M56" i="1"/>
  <c r="L58" i="1"/>
  <c r="L59" i="1"/>
  <c r="L57" i="1" l="1"/>
  <c r="L56" i="1"/>
  <c r="L54" i="1"/>
  <c r="N51" i="1"/>
  <c r="N50" i="1"/>
  <c r="K58" i="1"/>
  <c r="J58" i="1"/>
  <c r="I58" i="1"/>
  <c r="G58" i="1"/>
  <c r="F58" i="1"/>
  <c r="E58" i="1"/>
  <c r="D58" i="1"/>
  <c r="C58" i="1"/>
  <c r="N46" i="1"/>
  <c r="F47" i="1"/>
  <c r="C47" i="1"/>
  <c r="N42" i="1"/>
  <c r="K59" i="1"/>
  <c r="J59" i="1"/>
  <c r="I59" i="1"/>
  <c r="G59" i="1"/>
  <c r="F59" i="1"/>
  <c r="E59" i="1"/>
  <c r="D59" i="1"/>
  <c r="C59" i="1"/>
  <c r="N40" i="1"/>
  <c r="N37" i="1"/>
  <c r="N35" i="1"/>
  <c r="N33" i="1"/>
  <c r="N28" i="1"/>
  <c r="N26" i="1"/>
  <c r="N24" i="1"/>
  <c r="N19" i="1"/>
  <c r="F20" i="1"/>
  <c r="C20" i="1"/>
  <c r="N17" i="1"/>
  <c r="N15" i="1"/>
  <c r="N10" i="1"/>
  <c r="I57" i="1" l="1"/>
  <c r="C31" i="1"/>
  <c r="D57" i="1"/>
  <c r="E57" i="1"/>
  <c r="L61" i="1"/>
  <c r="L64" i="1" s="1"/>
  <c r="K56" i="1"/>
  <c r="K54" i="1"/>
  <c r="D56" i="1"/>
  <c r="D54" i="1"/>
  <c r="J57" i="1"/>
  <c r="N58" i="1"/>
  <c r="J56" i="1"/>
  <c r="J54" i="1"/>
  <c r="C38" i="1"/>
  <c r="C56" i="1" s="1"/>
  <c r="C54" i="1"/>
  <c r="E56" i="1"/>
  <c r="C57" i="1"/>
  <c r="K57" i="1"/>
  <c r="F38" i="1"/>
  <c r="F56" i="1" s="1"/>
  <c r="F54" i="1"/>
  <c r="G56" i="1"/>
  <c r="G54" i="1"/>
  <c r="N59" i="1"/>
  <c r="F31" i="1"/>
  <c r="F57" i="1"/>
  <c r="I56" i="1"/>
  <c r="G57" i="1"/>
  <c r="C11" i="1"/>
  <c r="C29" i="1" s="1"/>
  <c r="C27" i="1"/>
  <c r="C32" i="1"/>
  <c r="F30" i="1"/>
  <c r="F11" i="1"/>
  <c r="F29" i="1" s="1"/>
  <c r="F27" i="1"/>
  <c r="F32" i="1"/>
  <c r="C52" i="1"/>
  <c r="F52" i="1"/>
  <c r="C25" i="1"/>
  <c r="N48" i="1"/>
  <c r="N41" i="1"/>
  <c r="N21" i="1"/>
  <c r="N12" i="1"/>
  <c r="N22" i="1"/>
  <c r="N45" i="1"/>
  <c r="N14" i="1"/>
  <c r="N49" i="1"/>
  <c r="N13" i="1"/>
  <c r="F25" i="1"/>
  <c r="N23" i="1"/>
  <c r="N39" i="1"/>
  <c r="N47" i="1"/>
  <c r="N18" i="1"/>
  <c r="N36" i="1"/>
  <c r="N9" i="1"/>
  <c r="N20" i="1"/>
  <c r="J61" i="1" l="1"/>
  <c r="J64" i="1" s="1"/>
  <c r="K61" i="1"/>
  <c r="K64" i="1" s="1"/>
  <c r="F43" i="1"/>
  <c r="F61" i="1" s="1"/>
  <c r="I61" i="1"/>
  <c r="I64" i="1" s="1"/>
  <c r="N30" i="1"/>
  <c r="C43" i="1"/>
  <c r="C61" i="1" s="1"/>
  <c r="G61" i="1"/>
  <c r="G64" i="1" s="1"/>
  <c r="F16" i="1"/>
  <c r="F34" i="1" s="1"/>
  <c r="C16" i="1"/>
  <c r="C34" i="1" s="1"/>
  <c r="N57" i="1"/>
  <c r="N54" i="1"/>
  <c r="N29" i="1"/>
  <c r="N56" i="1"/>
  <c r="D61" i="1"/>
  <c r="D64" i="1" s="1"/>
  <c r="N32" i="1"/>
  <c r="E61" i="1"/>
  <c r="E64" i="1" s="1"/>
  <c r="N27" i="1"/>
  <c r="N38" i="1"/>
  <c r="N31" i="1"/>
  <c r="N11" i="1"/>
  <c r="N25" i="1"/>
  <c r="N52" i="1"/>
  <c r="F64" i="1" l="1"/>
  <c r="N16" i="1"/>
  <c r="N34" i="1"/>
  <c r="N43" i="1"/>
  <c r="N61" i="1"/>
</calcChain>
</file>

<file path=xl/sharedStrings.xml><?xml version="1.0" encoding="utf-8"?>
<sst xmlns="http://schemas.openxmlformats.org/spreadsheetml/2006/main" count="82" uniqueCount="36">
  <si>
    <t>Категорияч потребителя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</si>
  <si>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</si>
  <si>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</si>
  <si>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</si>
  <si>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</si>
  <si>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</si>
  <si>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</si>
  <si>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</si>
  <si>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</si>
  <si>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</si>
  <si>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</si>
  <si>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</si>
  <si>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</si>
  <si>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год</t>
  </si>
  <si>
    <t>Натуральные, кВт*ч</t>
  </si>
  <si>
    <t>Натуральные</t>
  </si>
  <si>
    <t>Лимонники</t>
  </si>
  <si>
    <t>Население</t>
  </si>
  <si>
    <t>ТСЖ</t>
  </si>
  <si>
    <t>Итого население</t>
  </si>
  <si>
    <t>Прочие</t>
  </si>
  <si>
    <t>КБ</t>
  </si>
  <si>
    <t>МБ</t>
  </si>
  <si>
    <t>ФБ</t>
  </si>
  <si>
    <t>Итог по Лимонники</t>
  </si>
  <si>
    <t>Метеоритное</t>
  </si>
  <si>
    <t>Итог по Метеоритное</t>
  </si>
  <si>
    <t>Поляны</t>
  </si>
  <si>
    <t>Итог по Поляны</t>
  </si>
  <si>
    <t>М.Поляны</t>
  </si>
  <si>
    <t>Итог по М.Поляны</t>
  </si>
  <si>
    <t>Итог по Красноармейскому МР</t>
  </si>
  <si>
    <t>Красноармейский МР</t>
  </si>
  <si>
    <t>Дальнереченский МР</t>
  </si>
  <si>
    <t>Итог по Дальнереченскому МР</t>
  </si>
  <si>
    <t>Фактический отпуск электрической энергии потребителям Дальнереченского и Красноармейского района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</si>
</sst>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10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b/>
      <sz val="8"/>
      <color indexed="53"/>
      <name val="Arial "/>
      <charset val="204"/>
    </font>
    <font>
      <sz val="8"/>
      <name val="Arial "/>
      <charset val="204"/>
    </font>
    <font>
      <b/>
      <sz val="8"/>
      <name val="Arial "/>
      <charset val="204"/>
    </font>
    <font>
      <b/>
      <sz val="8"/>
      <color indexed="16"/>
      <name val="Arial 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3" fillId="0" borderId="0" xfId="0" applyNumberFormat="1" applyFont="1" applyFill="1"/>
    <xf numFmtId="0" fontId="5" fillId="0" borderId="2" xfId="0" applyFont="1" applyFill="1" applyBorder="1" applyAlignment="1">
      <alignment horizontal="center"/>
    </xf>
    <xf numFmtId="0" fontId="5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6" fillId="0" borderId="4" xfId="0" applyFont="1" applyFill="1" applyBorder="1"/>
    <xf numFmtId="0" fontId="7" fillId="0" borderId="4" xfId="0" applyFont="1" applyFill="1" applyBorder="1"/>
    <xf numFmtId="0" fontId="7" fillId="0" borderId="5" xfId="0" applyFont="1" applyFill="1" applyBorder="1" applyAlignment="1">
      <alignment horizontal="left" vertical="center"/>
    </xf>
    <xf numFmtId="165" fontId="7" fillId="0" borderId="5" xfId="0" applyNumberFormat="1" applyFont="1" applyFill="1" applyBorder="1" applyAlignment="1"/>
    <xf numFmtId="165" fontId="3" fillId="0" borderId="0" xfId="0" applyNumberFormat="1" applyFont="1" applyFill="1"/>
    <xf numFmtId="4" fontId="3" fillId="0" borderId="0" xfId="0" applyNumberFormat="1" applyFont="1" applyFill="1"/>
    <xf numFmtId="0" fontId="8" fillId="0" borderId="5" xfId="0" applyFont="1" applyFill="1" applyBorder="1" applyAlignment="1">
      <alignment horizontal="left" vertical="center"/>
    </xf>
    <xf numFmtId="165" fontId="8" fillId="0" borderId="5" xfId="0" applyNumberFormat="1" applyFont="1" applyFill="1" applyBorder="1" applyAlignment="1"/>
    <xf numFmtId="0" fontId="7" fillId="0" borderId="5" xfId="0" applyFont="1" applyFill="1" applyBorder="1"/>
    <xf numFmtId="165" fontId="7" fillId="0" borderId="5" xfId="0" applyNumberFormat="1" applyFont="1" applyFill="1" applyBorder="1" applyAlignment="1">
      <alignment vertical="center"/>
    </xf>
    <xf numFmtId="0" fontId="9" fillId="0" borderId="6" xfId="0" applyFont="1" applyFill="1" applyBorder="1"/>
    <xf numFmtId="165" fontId="9" fillId="0" borderId="6" xfId="0" applyNumberFormat="1" applyFont="1" applyFill="1" applyBorder="1" applyAlignment="1">
      <alignment vertical="top"/>
    </xf>
    <xf numFmtId="165" fontId="7" fillId="0" borderId="4" xfId="0" applyNumberFormat="1" applyFont="1" applyFill="1" applyBorder="1" applyAlignment="1"/>
    <xf numFmtId="165" fontId="7" fillId="0" borderId="4" xfId="0" applyNumberFormat="1" applyFont="1" applyFill="1" applyBorder="1"/>
    <xf numFmtId="165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5;&#1072;&#1083;&#1080;&#1090;&#1080;&#1095;&#1077;&#1089;&#1082;&#1080;&#1081;%20&#1086;&#1090;&#1076;&#1077;&#1083;/&#1058;&#1080;&#1087;&#1080;&#1082;&#1080;&#1085;&#1072;%20&#1045;.%20&#1042;/&#1042;&#1086;&#1076;&#1072;,%20&#1042;&#1086;&#1076;&#1086;&#1086;&#1090;&#1074;.,%20&#1058;&#1077;&#1087;&#1083;&#1086;,%20&#1069;&#1083;&#1077;&#1082;&#1090;&#1088;&#1086;,%20&#1042;&#1044;&#1054;%20&#1076;&#1083;&#1103;%20&#1055;&#1101;&#1091;/2026/&#1101;&#1083;&#1077;&#1082;&#1090;&#1088;&#1086;/&#1057;&#1042;&#1054;&#1044;%20&#1044;&#1072;&#1083;&#1100;&#1085;&#1077;&#1088;&#1077;&#1095;.%20&#1090;.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рабочий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Лист1"/>
    </sheetNames>
    <sheetDataSet>
      <sheetData sheetId="0">
        <row r="9">
          <cell r="B9">
            <v>7101</v>
          </cell>
          <cell r="F9">
            <v>0</v>
          </cell>
          <cell r="J9">
            <v>0</v>
          </cell>
          <cell r="R9">
            <v>0</v>
          </cell>
          <cell r="V9">
            <v>0</v>
          </cell>
          <cell r="Z9">
            <v>0</v>
          </cell>
          <cell r="AL9">
            <v>0</v>
          </cell>
          <cell r="AP9">
            <v>0</v>
          </cell>
          <cell r="AT9">
            <v>0</v>
          </cell>
          <cell r="BB9">
            <v>0</v>
          </cell>
          <cell r="BF9">
            <v>0</v>
          </cell>
          <cell r="BJ9">
            <v>0</v>
          </cell>
        </row>
        <row r="12">
          <cell r="B12">
            <v>50</v>
          </cell>
          <cell r="F12">
            <v>0</v>
          </cell>
          <cell r="J12">
            <v>0</v>
          </cell>
          <cell r="R12">
            <v>0</v>
          </cell>
          <cell r="V12">
            <v>0</v>
          </cell>
          <cell r="Z12">
            <v>0</v>
          </cell>
          <cell r="AL12">
            <v>0</v>
          </cell>
          <cell r="AP12">
            <v>0</v>
          </cell>
          <cell r="AT12">
            <v>0</v>
          </cell>
          <cell r="BB12">
            <v>0</v>
          </cell>
          <cell r="BF12">
            <v>0</v>
          </cell>
          <cell r="BJ12">
            <v>0</v>
          </cell>
        </row>
        <row r="13">
          <cell r="B13">
            <v>30</v>
          </cell>
          <cell r="F13">
            <v>0</v>
          </cell>
          <cell r="J13">
            <v>0</v>
          </cell>
          <cell r="R13">
            <v>0</v>
          </cell>
          <cell r="V13">
            <v>0</v>
          </cell>
          <cell r="Z13">
            <v>0</v>
          </cell>
          <cell r="AL13">
            <v>0</v>
          </cell>
          <cell r="AP13">
            <v>0</v>
          </cell>
          <cell r="AT13">
            <v>0</v>
          </cell>
          <cell r="BB13">
            <v>0</v>
          </cell>
          <cell r="BF13">
            <v>0</v>
          </cell>
          <cell r="BJ13">
            <v>0</v>
          </cell>
        </row>
        <row r="14">
          <cell r="B14">
            <v>135</v>
          </cell>
          <cell r="F14">
            <v>0</v>
          </cell>
          <cell r="J14">
            <v>0</v>
          </cell>
          <cell r="R14">
            <v>0</v>
          </cell>
          <cell r="V14">
            <v>0</v>
          </cell>
          <cell r="Z14">
            <v>0</v>
          </cell>
          <cell r="AL14">
            <v>0</v>
          </cell>
          <cell r="AP14">
            <v>0</v>
          </cell>
          <cell r="AT14">
            <v>0</v>
          </cell>
          <cell r="BB14">
            <v>0</v>
          </cell>
          <cell r="BF14">
            <v>0</v>
          </cell>
          <cell r="BJ14">
            <v>0</v>
          </cell>
        </row>
        <row r="18">
          <cell r="B18">
            <v>10118</v>
          </cell>
          <cell r="F18">
            <v>0</v>
          </cell>
          <cell r="J18">
            <v>0</v>
          </cell>
          <cell r="R18">
            <v>0</v>
          </cell>
          <cell r="V18">
            <v>0</v>
          </cell>
          <cell r="Z18">
            <v>0</v>
          </cell>
          <cell r="AL18">
            <v>0</v>
          </cell>
          <cell r="AP18">
            <v>0</v>
          </cell>
          <cell r="AT18">
            <v>0</v>
          </cell>
          <cell r="BB18">
            <v>0</v>
          </cell>
          <cell r="BF18">
            <v>0</v>
          </cell>
          <cell r="BJ18">
            <v>0</v>
          </cell>
        </row>
        <row r="21">
          <cell r="B21">
            <v>350</v>
          </cell>
          <cell r="F21">
            <v>0</v>
          </cell>
          <cell r="J21">
            <v>0</v>
          </cell>
          <cell r="R21">
            <v>0</v>
          </cell>
          <cell r="V21">
            <v>0</v>
          </cell>
          <cell r="Z21">
            <v>0</v>
          </cell>
          <cell r="AL21">
            <v>0</v>
          </cell>
          <cell r="AP21">
            <v>0</v>
          </cell>
          <cell r="AT21">
            <v>0</v>
          </cell>
          <cell r="BB21">
            <v>0</v>
          </cell>
          <cell r="BF21">
            <v>0</v>
          </cell>
          <cell r="BJ21">
            <v>0</v>
          </cell>
        </row>
        <row r="22">
          <cell r="B22">
            <v>4</v>
          </cell>
          <cell r="J22">
            <v>0</v>
          </cell>
          <cell r="R22">
            <v>0</v>
          </cell>
          <cell r="V22">
            <v>0</v>
          </cell>
          <cell r="Z22">
            <v>0</v>
          </cell>
          <cell r="AL22">
            <v>0</v>
          </cell>
          <cell r="AP22">
            <v>0</v>
          </cell>
          <cell r="AT22">
            <v>0</v>
          </cell>
          <cell r="BB22">
            <v>0</v>
          </cell>
          <cell r="BF22">
            <v>0</v>
          </cell>
          <cell r="BJ22">
            <v>0</v>
          </cell>
        </row>
        <row r="23">
          <cell r="B23">
            <v>74.400000000000006</v>
          </cell>
          <cell r="F23">
            <v>0</v>
          </cell>
          <cell r="J23">
            <v>0</v>
          </cell>
          <cell r="R23">
            <v>0</v>
          </cell>
          <cell r="V23">
            <v>0</v>
          </cell>
          <cell r="Z23">
            <v>0</v>
          </cell>
          <cell r="AL23">
            <v>0</v>
          </cell>
          <cell r="AP23">
            <v>0</v>
          </cell>
          <cell r="AT23">
            <v>0</v>
          </cell>
          <cell r="BB23">
            <v>0</v>
          </cell>
          <cell r="BF23">
            <v>0</v>
          </cell>
          <cell r="BJ23">
            <v>0</v>
          </cell>
        </row>
        <row r="45">
          <cell r="B45">
            <v>16968</v>
          </cell>
          <cell r="J45">
            <v>0</v>
          </cell>
          <cell r="R45">
            <v>0</v>
          </cell>
          <cell r="V45">
            <v>0</v>
          </cell>
          <cell r="Z45">
            <v>0</v>
          </cell>
          <cell r="AL45">
            <v>0</v>
          </cell>
          <cell r="AP45">
            <v>0</v>
          </cell>
          <cell r="AT45">
            <v>0</v>
          </cell>
          <cell r="BB45">
            <v>0</v>
          </cell>
          <cell r="BF45">
            <v>0</v>
          </cell>
          <cell r="BJ45">
            <v>0</v>
          </cell>
        </row>
        <row r="48">
          <cell r="B48">
            <v>8043</v>
          </cell>
          <cell r="J48">
            <v>0</v>
          </cell>
          <cell r="R48">
            <v>0</v>
          </cell>
          <cell r="V48">
            <v>0</v>
          </cell>
          <cell r="Z48">
            <v>0</v>
          </cell>
          <cell r="AL48">
            <v>0</v>
          </cell>
          <cell r="AP48">
            <v>0</v>
          </cell>
          <cell r="AT48">
            <v>0</v>
          </cell>
          <cell r="BB48">
            <v>0</v>
          </cell>
          <cell r="BF48">
            <v>0</v>
          </cell>
          <cell r="BJ48">
            <v>0</v>
          </cell>
        </row>
        <row r="50">
          <cell r="B50">
            <v>1752</v>
          </cell>
          <cell r="J50">
            <v>0</v>
          </cell>
          <cell r="R50">
            <v>0</v>
          </cell>
          <cell r="V50">
            <v>0</v>
          </cell>
          <cell r="Z50">
            <v>0</v>
          </cell>
          <cell r="AL50">
            <v>0</v>
          </cell>
          <cell r="AP50">
            <v>0</v>
          </cell>
          <cell r="AT50">
            <v>0</v>
          </cell>
          <cell r="BB50">
            <v>0</v>
          </cell>
          <cell r="BF50">
            <v>0</v>
          </cell>
          <cell r="BJ50">
            <v>0</v>
          </cell>
        </row>
        <row r="54">
          <cell r="B54">
            <v>9578</v>
          </cell>
          <cell r="F54">
            <v>0</v>
          </cell>
          <cell r="J54">
            <v>0</v>
          </cell>
          <cell r="R54">
            <v>0</v>
          </cell>
          <cell r="V54">
            <v>0</v>
          </cell>
          <cell r="Z54">
            <v>0</v>
          </cell>
          <cell r="AL54">
            <v>0</v>
          </cell>
          <cell r="AP54">
            <v>0</v>
          </cell>
          <cell r="AT54">
            <v>0</v>
          </cell>
          <cell r="BB54">
            <v>0</v>
          </cell>
          <cell r="BF54">
            <v>0</v>
          </cell>
          <cell r="BJ54">
            <v>0</v>
          </cell>
        </row>
        <row r="57">
          <cell r="B57">
            <v>2835</v>
          </cell>
          <cell r="F57">
            <v>0</v>
          </cell>
          <cell r="J57">
            <v>0</v>
          </cell>
          <cell r="R57">
            <v>0</v>
          </cell>
          <cell r="V57">
            <v>0</v>
          </cell>
          <cell r="Z57">
            <v>0</v>
          </cell>
          <cell r="AL57">
            <v>0</v>
          </cell>
          <cell r="AP57">
            <v>0</v>
          </cell>
          <cell r="AT57">
            <v>0</v>
          </cell>
          <cell r="BB57">
            <v>0</v>
          </cell>
          <cell r="BF57">
            <v>0</v>
          </cell>
          <cell r="BJ57">
            <v>0</v>
          </cell>
        </row>
        <row r="58">
          <cell r="B58">
            <v>23</v>
          </cell>
          <cell r="F58">
            <v>0</v>
          </cell>
          <cell r="J58">
            <v>0</v>
          </cell>
          <cell r="R58">
            <v>0</v>
          </cell>
          <cell r="V58">
            <v>0</v>
          </cell>
          <cell r="Z58">
            <v>0</v>
          </cell>
          <cell r="AL58">
            <v>0</v>
          </cell>
          <cell r="AP58">
            <v>0</v>
          </cell>
          <cell r="AT58">
            <v>0</v>
          </cell>
          <cell r="BB58">
            <v>0</v>
          </cell>
          <cell r="BF58">
            <v>0</v>
          </cell>
          <cell r="BJ58">
            <v>0</v>
          </cell>
        </row>
        <row r="70">
          <cell r="B70">
            <v>57061.4</v>
          </cell>
          <cell r="J70">
            <v>0</v>
          </cell>
          <cell r="R70">
            <v>0</v>
          </cell>
          <cell r="V70">
            <v>0</v>
          </cell>
          <cell r="Z70">
            <v>0</v>
          </cell>
          <cell r="AL70">
            <v>0</v>
          </cell>
          <cell r="AP70">
            <v>0</v>
          </cell>
          <cell r="AT70">
            <v>0</v>
          </cell>
          <cell r="BB70">
            <v>0</v>
          </cell>
          <cell r="BF70">
            <v>0</v>
          </cell>
          <cell r="BJ7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7" sqref="N16:N17"/>
    </sheetView>
  </sheetViews>
  <sheetFormatPr defaultColWidth="9.140625" defaultRowHeight="11.25"/>
  <cols>
    <col min="1" max="1" width="17.85546875" style="2" customWidth="1"/>
    <col min="2" max="2" width="11" style="2" customWidth="1"/>
    <col min="3" max="3" width="12.28515625" style="2" customWidth="1"/>
    <col min="4" max="4" width="11.7109375" style="2" customWidth="1"/>
    <col min="5" max="10" width="10.85546875" style="2" customWidth="1"/>
    <col min="11" max="11" width="10.42578125" style="2" customWidth="1"/>
    <col min="12" max="13" width="10.7109375" style="2" customWidth="1"/>
    <col min="14" max="14" width="11.5703125" style="2" customWidth="1"/>
    <col min="15" max="16384" width="9.140625" style="2"/>
  </cols>
  <sheetData>
    <row r="2" spans="1:19" ht="15.75">
      <c r="A2" s="1" t="s">
        <v>35</v>
      </c>
    </row>
    <row r="4" spans="1:19">
      <c r="E4" s="3"/>
    </row>
    <row r="5" spans="1:19" s="5" customFormat="1" ht="30.75" customHeight="1">
      <c r="A5" s="2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</row>
    <row r="6" spans="1:19" ht="22.5">
      <c r="A6" s="25"/>
      <c r="B6" s="6" t="s">
        <v>14</v>
      </c>
      <c r="C6" s="6" t="s">
        <v>14</v>
      </c>
      <c r="D6" s="6" t="s">
        <v>14</v>
      </c>
      <c r="E6" s="6" t="s">
        <v>14</v>
      </c>
      <c r="F6" s="6" t="s">
        <v>14</v>
      </c>
      <c r="G6" s="6" t="s">
        <v>14</v>
      </c>
      <c r="H6" s="6" t="s">
        <v>14</v>
      </c>
      <c r="I6" s="6" t="s">
        <v>14</v>
      </c>
      <c r="J6" s="6" t="s">
        <v>14</v>
      </c>
      <c r="K6" s="6" t="s">
        <v>14</v>
      </c>
      <c r="L6" s="6" t="s">
        <v>14</v>
      </c>
      <c r="M6" s="6" t="s">
        <v>14</v>
      </c>
      <c r="N6" s="6" t="s">
        <v>15</v>
      </c>
    </row>
    <row r="7" spans="1:19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9">
      <c r="A8" s="8" t="s">
        <v>16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9">
      <c r="A9" s="10" t="s">
        <v>17</v>
      </c>
      <c r="B9" s="11">
        <f>'[1]СВОД рабочий'!B9</f>
        <v>7101</v>
      </c>
      <c r="C9" s="11">
        <f>'[1]СВОД рабочий'!F9</f>
        <v>0</v>
      </c>
      <c r="D9" s="11">
        <f>'[1]СВОД рабочий'!J9</f>
        <v>0</v>
      </c>
      <c r="E9" s="11">
        <f>'[1]СВОД рабочий'!R9</f>
        <v>0</v>
      </c>
      <c r="F9" s="11">
        <f>'[1]СВОД рабочий'!V9</f>
        <v>0</v>
      </c>
      <c r="G9" s="11">
        <f>'[1]СВОД рабочий'!Z9</f>
        <v>0</v>
      </c>
      <c r="H9" s="11">
        <f>'[1]СВОД рабочий'!AL9</f>
        <v>0</v>
      </c>
      <c r="I9" s="11">
        <f>'[1]СВОД рабочий'!AP9</f>
        <v>0</v>
      </c>
      <c r="J9" s="11">
        <f>'[1]СВОД рабочий'!AT9</f>
        <v>0</v>
      </c>
      <c r="K9" s="11">
        <f>'[1]СВОД рабочий'!BB9</f>
        <v>0</v>
      </c>
      <c r="L9" s="11">
        <f>'[1]СВОД рабочий'!BF9</f>
        <v>0</v>
      </c>
      <c r="M9" s="11">
        <f>'[1]СВОД рабочий'!BJ9</f>
        <v>0</v>
      </c>
      <c r="N9" s="11">
        <f>SUM(A9:M9)</f>
        <v>7101</v>
      </c>
      <c r="O9" s="12"/>
      <c r="Q9" s="13"/>
    </row>
    <row r="10" spans="1:19">
      <c r="A10" s="10" t="s">
        <v>18</v>
      </c>
      <c r="B10" s="11">
        <f>'[1]СВОД рабочий'!B10</f>
        <v>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ref="N10:N61" si="0">SUM(A10:M10)</f>
        <v>0</v>
      </c>
    </row>
    <row r="11" spans="1:19" s="5" customFormat="1">
      <c r="A11" s="14" t="s">
        <v>19</v>
      </c>
      <c r="B11" s="15">
        <f t="shared" ref="B11:F11" si="1">B9+B10</f>
        <v>7101</v>
      </c>
      <c r="C11" s="15">
        <f t="shared" si="1"/>
        <v>0</v>
      </c>
      <c r="D11" s="15">
        <f t="shared" si="1"/>
        <v>0</v>
      </c>
      <c r="E11" s="15">
        <f t="shared" ref="E11" si="2">E9+E10</f>
        <v>0</v>
      </c>
      <c r="F11" s="15">
        <f t="shared" si="1"/>
        <v>0</v>
      </c>
      <c r="G11" s="15">
        <f t="shared" ref="G11" si="3">G9+G10</f>
        <v>0</v>
      </c>
      <c r="H11" s="15">
        <f t="shared" ref="H11:I11" si="4">H9+H10</f>
        <v>0</v>
      </c>
      <c r="I11" s="15">
        <f t="shared" si="4"/>
        <v>0</v>
      </c>
      <c r="J11" s="15">
        <f t="shared" ref="J11:K11" si="5">J9+J10</f>
        <v>0</v>
      </c>
      <c r="K11" s="15">
        <f t="shared" si="5"/>
        <v>0</v>
      </c>
      <c r="L11" s="15">
        <f t="shared" ref="L11:M11" si="6">L9+L10</f>
        <v>0</v>
      </c>
      <c r="M11" s="15">
        <f t="shared" si="6"/>
        <v>0</v>
      </c>
      <c r="N11" s="15">
        <f t="shared" si="0"/>
        <v>7101</v>
      </c>
      <c r="S11" s="2"/>
    </row>
    <row r="12" spans="1:19">
      <c r="A12" s="16" t="s">
        <v>20</v>
      </c>
      <c r="B12" s="17">
        <f>'[1]СВОД рабочий'!B12</f>
        <v>50</v>
      </c>
      <c r="C12" s="17">
        <f>'[1]СВОД рабочий'!$F12</f>
        <v>0</v>
      </c>
      <c r="D12" s="11">
        <f>'[1]СВОД рабочий'!J12</f>
        <v>0</v>
      </c>
      <c r="E12" s="11">
        <f>'[1]СВОД рабочий'!R12</f>
        <v>0</v>
      </c>
      <c r="F12" s="11">
        <f>'[1]СВОД рабочий'!V12</f>
        <v>0</v>
      </c>
      <c r="G12" s="11">
        <f>'[1]СВОД рабочий'!Z12</f>
        <v>0</v>
      </c>
      <c r="H12" s="11">
        <f>'[1]СВОД рабочий'!AL12</f>
        <v>0</v>
      </c>
      <c r="I12" s="11">
        <f>'[1]СВОД рабочий'!AP12</f>
        <v>0</v>
      </c>
      <c r="J12" s="11">
        <f>'[1]СВОД рабочий'!AT12</f>
        <v>0</v>
      </c>
      <c r="K12" s="11">
        <f>'[1]СВОД рабочий'!BB12</f>
        <v>0</v>
      </c>
      <c r="L12" s="11">
        <f>'[1]СВОД рабочий'!BF12</f>
        <v>0</v>
      </c>
      <c r="M12" s="11">
        <f>'[1]СВОД рабочий'!BJ12</f>
        <v>0</v>
      </c>
      <c r="N12" s="17">
        <f t="shared" si="0"/>
        <v>50</v>
      </c>
    </row>
    <row r="13" spans="1:19">
      <c r="A13" s="16" t="s">
        <v>21</v>
      </c>
      <c r="B13" s="17">
        <f>'[1]СВОД рабочий'!B13</f>
        <v>30</v>
      </c>
      <c r="C13" s="17">
        <f>'[1]СВОД рабочий'!$F13</f>
        <v>0</v>
      </c>
      <c r="D13" s="11">
        <f>'[1]СВОД рабочий'!J13</f>
        <v>0</v>
      </c>
      <c r="E13" s="11">
        <f>'[1]СВОД рабочий'!R13</f>
        <v>0</v>
      </c>
      <c r="F13" s="11">
        <f>'[1]СВОД рабочий'!V13</f>
        <v>0</v>
      </c>
      <c r="G13" s="11">
        <f>'[1]СВОД рабочий'!Z13</f>
        <v>0</v>
      </c>
      <c r="H13" s="11">
        <f>'[1]СВОД рабочий'!AL13</f>
        <v>0</v>
      </c>
      <c r="I13" s="11">
        <f>'[1]СВОД рабочий'!AP13</f>
        <v>0</v>
      </c>
      <c r="J13" s="11">
        <f>'[1]СВОД рабочий'!AT13</f>
        <v>0</v>
      </c>
      <c r="K13" s="11">
        <f>'[1]СВОД рабочий'!BB13</f>
        <v>0</v>
      </c>
      <c r="L13" s="11">
        <f>'[1]СВОД рабочий'!BF13</f>
        <v>0</v>
      </c>
      <c r="M13" s="11">
        <f>'[1]СВОД рабочий'!BJ13</f>
        <v>0</v>
      </c>
      <c r="N13" s="17">
        <f t="shared" si="0"/>
        <v>30</v>
      </c>
    </row>
    <row r="14" spans="1:19">
      <c r="A14" s="16" t="s">
        <v>22</v>
      </c>
      <c r="B14" s="17">
        <f>'[1]СВОД рабочий'!B14</f>
        <v>135</v>
      </c>
      <c r="C14" s="17">
        <f>'[1]СВОД рабочий'!$F14</f>
        <v>0</v>
      </c>
      <c r="D14" s="11">
        <f>'[1]СВОД рабочий'!J14</f>
        <v>0</v>
      </c>
      <c r="E14" s="11">
        <f>'[1]СВОД рабочий'!R14</f>
        <v>0</v>
      </c>
      <c r="F14" s="11">
        <f>'[1]СВОД рабочий'!V14</f>
        <v>0</v>
      </c>
      <c r="G14" s="11">
        <f>'[1]СВОД рабочий'!Z14</f>
        <v>0</v>
      </c>
      <c r="H14" s="11">
        <f>'[1]СВОД рабочий'!AL14</f>
        <v>0</v>
      </c>
      <c r="I14" s="11">
        <f>'[1]СВОД рабочий'!AP14</f>
        <v>0</v>
      </c>
      <c r="J14" s="11">
        <f>'[1]СВОД рабочий'!AT14</f>
        <v>0</v>
      </c>
      <c r="K14" s="11">
        <f>'[1]СВОД рабочий'!BB14</f>
        <v>0</v>
      </c>
      <c r="L14" s="11">
        <f>'[1]СВОД рабочий'!BF14</f>
        <v>0</v>
      </c>
      <c r="M14" s="11">
        <f>'[1]СВОД рабочий'!BJ14</f>
        <v>0</v>
      </c>
      <c r="N14" s="17">
        <f t="shared" si="0"/>
        <v>135</v>
      </c>
    </row>
    <row r="15" spans="1:19">
      <c r="A15" s="16" t="s">
        <v>23</v>
      </c>
      <c r="B15" s="17">
        <f>'[1]СВОД рабочий'!B15</f>
        <v>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>
        <f t="shared" si="0"/>
        <v>0</v>
      </c>
    </row>
    <row r="16" spans="1:19">
      <c r="A16" s="18" t="s">
        <v>24</v>
      </c>
      <c r="B16" s="19">
        <f t="shared" ref="B16:F16" si="7">B11+B12+B13+B14+B15</f>
        <v>7316</v>
      </c>
      <c r="C16" s="19">
        <f t="shared" si="7"/>
        <v>0</v>
      </c>
      <c r="D16" s="19">
        <f t="shared" si="7"/>
        <v>0</v>
      </c>
      <c r="E16" s="19">
        <f t="shared" ref="E16" si="8">E11+E12+E13+E14+E15</f>
        <v>0</v>
      </c>
      <c r="F16" s="19">
        <f t="shared" si="7"/>
        <v>0</v>
      </c>
      <c r="G16" s="19">
        <f t="shared" ref="G16" si="9">G11+G12+G13+G14+G15</f>
        <v>0</v>
      </c>
      <c r="H16" s="19">
        <f t="shared" ref="H16:I16" si="10">H11+H12+H13+H14+H15</f>
        <v>0</v>
      </c>
      <c r="I16" s="19">
        <f t="shared" si="10"/>
        <v>0</v>
      </c>
      <c r="J16" s="19">
        <f t="shared" ref="J16:K16" si="11">J11+J12+J13+J14+J15</f>
        <v>0</v>
      </c>
      <c r="K16" s="19">
        <f t="shared" si="11"/>
        <v>0</v>
      </c>
      <c r="L16" s="19">
        <f t="shared" ref="L16:M16" si="12">L11+L12+L13+L14+L15</f>
        <v>0</v>
      </c>
      <c r="M16" s="19">
        <f t="shared" si="12"/>
        <v>0</v>
      </c>
      <c r="N16" s="19">
        <f t="shared" si="0"/>
        <v>7316</v>
      </c>
    </row>
    <row r="17" spans="1:17">
      <c r="A17" s="8" t="s">
        <v>25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>
        <f t="shared" si="0"/>
        <v>0</v>
      </c>
    </row>
    <row r="18" spans="1:17">
      <c r="A18" s="10" t="s">
        <v>17</v>
      </c>
      <c r="B18" s="11">
        <f>'[1]СВОД рабочий'!$B$18</f>
        <v>10118</v>
      </c>
      <c r="C18" s="11">
        <f>'[1]СВОД рабочий'!$F$18</f>
        <v>0</v>
      </c>
      <c r="D18" s="11">
        <f>'[1]СВОД рабочий'!J18</f>
        <v>0</v>
      </c>
      <c r="E18" s="11">
        <f>'[1]СВОД рабочий'!R18</f>
        <v>0</v>
      </c>
      <c r="F18" s="11">
        <f>'[1]СВОД рабочий'!V18</f>
        <v>0</v>
      </c>
      <c r="G18" s="11">
        <f>'[1]СВОД рабочий'!Z18</f>
        <v>0</v>
      </c>
      <c r="H18" s="11">
        <f>'[1]СВОД рабочий'!AL18</f>
        <v>0</v>
      </c>
      <c r="I18" s="11">
        <f>'[1]СВОД рабочий'!AP18</f>
        <v>0</v>
      </c>
      <c r="J18" s="11">
        <f>'[1]СВОД рабочий'!AT18</f>
        <v>0</v>
      </c>
      <c r="K18" s="11">
        <f>'[1]СВОД рабочий'!BB18</f>
        <v>0</v>
      </c>
      <c r="L18" s="11">
        <f>'[1]СВОД рабочий'!BF18</f>
        <v>0</v>
      </c>
      <c r="M18" s="11">
        <f>'[1]СВОД рабочий'!BJ18</f>
        <v>0</v>
      </c>
      <c r="N18" s="11">
        <f t="shared" si="0"/>
        <v>10118</v>
      </c>
      <c r="Q18" s="13"/>
    </row>
    <row r="19" spans="1:17">
      <c r="A19" s="10" t="s">
        <v>18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0</v>
      </c>
    </row>
    <row r="20" spans="1:17">
      <c r="A20" s="14" t="s">
        <v>19</v>
      </c>
      <c r="B20" s="15">
        <f t="shared" ref="B20" si="13">B18+B19</f>
        <v>10118</v>
      </c>
      <c r="C20" s="15">
        <f t="shared" ref="C20:F20" si="14">C18+C19</f>
        <v>0</v>
      </c>
      <c r="D20" s="15">
        <f t="shared" si="14"/>
        <v>0</v>
      </c>
      <c r="E20" s="15">
        <f t="shared" ref="E20" si="15">E18+E19</f>
        <v>0</v>
      </c>
      <c r="F20" s="15">
        <f t="shared" si="14"/>
        <v>0</v>
      </c>
      <c r="G20" s="15">
        <f t="shared" ref="G20" si="16">G18+G19</f>
        <v>0</v>
      </c>
      <c r="H20" s="15">
        <f t="shared" ref="H20:I20" si="17">H18+H19</f>
        <v>0</v>
      </c>
      <c r="I20" s="15">
        <f t="shared" si="17"/>
        <v>0</v>
      </c>
      <c r="J20" s="15">
        <f t="shared" ref="J20" si="18">J18+J19</f>
        <v>0</v>
      </c>
      <c r="K20" s="15">
        <f t="shared" ref="K20" si="19">K18+K19</f>
        <v>0</v>
      </c>
      <c r="L20" s="15">
        <f t="shared" ref="L20:M20" si="20">L18+L19</f>
        <v>0</v>
      </c>
      <c r="M20" s="15">
        <f t="shared" si="20"/>
        <v>0</v>
      </c>
      <c r="N20" s="15">
        <f t="shared" si="0"/>
        <v>10118</v>
      </c>
    </row>
    <row r="21" spans="1:17">
      <c r="A21" s="16" t="s">
        <v>20</v>
      </c>
      <c r="B21" s="17">
        <f>'[1]СВОД рабочий'!B21</f>
        <v>350</v>
      </c>
      <c r="C21" s="17">
        <f>'[1]СВОД рабочий'!$F$21</f>
        <v>0</v>
      </c>
      <c r="D21" s="11">
        <f>'[1]СВОД рабочий'!J21</f>
        <v>0</v>
      </c>
      <c r="E21" s="11">
        <f>'[1]СВОД рабочий'!R21</f>
        <v>0</v>
      </c>
      <c r="F21" s="11">
        <f>'[1]СВОД рабочий'!V21</f>
        <v>0</v>
      </c>
      <c r="G21" s="11">
        <f>'[1]СВОД рабочий'!Z21</f>
        <v>0</v>
      </c>
      <c r="H21" s="11">
        <f>'[1]СВОД рабочий'!AL21</f>
        <v>0</v>
      </c>
      <c r="I21" s="11">
        <f>'[1]СВОД рабочий'!AP21</f>
        <v>0</v>
      </c>
      <c r="J21" s="11">
        <f>'[1]СВОД рабочий'!AT21</f>
        <v>0</v>
      </c>
      <c r="K21" s="11">
        <f>'[1]СВОД рабочий'!BB21</f>
        <v>0</v>
      </c>
      <c r="L21" s="11">
        <f>'[1]СВОД рабочий'!BF21</f>
        <v>0</v>
      </c>
      <c r="M21" s="11">
        <f>'[1]СВОД рабочий'!BJ21</f>
        <v>0</v>
      </c>
      <c r="N21" s="17">
        <f t="shared" si="0"/>
        <v>350</v>
      </c>
    </row>
    <row r="22" spans="1:17">
      <c r="A22" s="16" t="s">
        <v>21</v>
      </c>
      <c r="B22" s="17">
        <f>'[1]СВОД рабочий'!B22</f>
        <v>4</v>
      </c>
      <c r="C22" s="17">
        <f>'[1]СВОД рабочий'!$F$21</f>
        <v>0</v>
      </c>
      <c r="D22" s="11">
        <f>'[1]СВОД рабочий'!J22</f>
        <v>0</v>
      </c>
      <c r="E22" s="11">
        <f>'[1]СВОД рабочий'!R22</f>
        <v>0</v>
      </c>
      <c r="F22" s="11">
        <f>'[1]СВОД рабочий'!V22</f>
        <v>0</v>
      </c>
      <c r="G22" s="11">
        <f>'[1]СВОД рабочий'!Z22</f>
        <v>0</v>
      </c>
      <c r="H22" s="11">
        <f>'[1]СВОД рабочий'!AL22</f>
        <v>0</v>
      </c>
      <c r="I22" s="11">
        <f>'[1]СВОД рабочий'!AP22</f>
        <v>0</v>
      </c>
      <c r="J22" s="11">
        <f>'[1]СВОД рабочий'!AT22</f>
        <v>0</v>
      </c>
      <c r="K22" s="11">
        <f>'[1]СВОД рабочий'!BB22</f>
        <v>0</v>
      </c>
      <c r="L22" s="11">
        <f>'[1]СВОД рабочий'!BF22</f>
        <v>0</v>
      </c>
      <c r="M22" s="11">
        <f>'[1]СВОД рабочий'!BJ22</f>
        <v>0</v>
      </c>
      <c r="N22" s="17">
        <f t="shared" si="0"/>
        <v>4</v>
      </c>
    </row>
    <row r="23" spans="1:17">
      <c r="A23" s="16" t="s">
        <v>22</v>
      </c>
      <c r="B23" s="17">
        <f>'[1]СВОД рабочий'!B23</f>
        <v>74.400000000000006</v>
      </c>
      <c r="C23" s="17">
        <f>'[1]СВОД рабочий'!$F$21</f>
        <v>0</v>
      </c>
      <c r="D23" s="11">
        <f>'[1]СВОД рабочий'!J23</f>
        <v>0</v>
      </c>
      <c r="E23" s="11">
        <f>'[1]СВОД рабочий'!R23</f>
        <v>0</v>
      </c>
      <c r="F23" s="11">
        <f>'[1]СВОД рабочий'!V23</f>
        <v>0</v>
      </c>
      <c r="G23" s="11">
        <f>'[1]СВОД рабочий'!Z23</f>
        <v>0</v>
      </c>
      <c r="H23" s="11">
        <f>'[1]СВОД рабочий'!AL23</f>
        <v>0</v>
      </c>
      <c r="I23" s="11">
        <f>'[1]СВОД рабочий'!AP23</f>
        <v>0</v>
      </c>
      <c r="J23" s="11">
        <f>'[1]СВОД рабочий'!AT23</f>
        <v>0</v>
      </c>
      <c r="K23" s="11">
        <f>'[1]СВОД рабочий'!BB23</f>
        <v>0</v>
      </c>
      <c r="L23" s="11">
        <f>'[1]СВОД рабочий'!BF23</f>
        <v>0</v>
      </c>
      <c r="M23" s="11">
        <f>'[1]СВОД рабочий'!BJ23</f>
        <v>0</v>
      </c>
      <c r="N23" s="17">
        <f t="shared" si="0"/>
        <v>74.400000000000006</v>
      </c>
    </row>
    <row r="24" spans="1:17">
      <c r="A24" s="16" t="s">
        <v>23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>
        <f t="shared" si="0"/>
        <v>0</v>
      </c>
    </row>
    <row r="25" spans="1:17">
      <c r="A25" s="18" t="s">
        <v>26</v>
      </c>
      <c r="B25" s="19">
        <f t="shared" ref="B25" si="21">B20+B21+B22+B23+B24</f>
        <v>10546.4</v>
      </c>
      <c r="C25" s="19">
        <f t="shared" ref="C25:F25" si="22">C20+C21+C22+C23+C24</f>
        <v>0</v>
      </c>
      <c r="D25" s="19">
        <f t="shared" si="22"/>
        <v>0</v>
      </c>
      <c r="E25" s="19">
        <f t="shared" ref="E25" si="23">E20+E21+E22+E23+E24</f>
        <v>0</v>
      </c>
      <c r="F25" s="19">
        <f t="shared" si="22"/>
        <v>0</v>
      </c>
      <c r="G25" s="19">
        <f t="shared" ref="G25" si="24">G20+G21+G22+G23+G24</f>
        <v>0</v>
      </c>
      <c r="H25" s="19">
        <f t="shared" ref="H25:I25" si="25">H20+H21+H22+H23+H24</f>
        <v>0</v>
      </c>
      <c r="I25" s="19">
        <f t="shared" si="25"/>
        <v>0</v>
      </c>
      <c r="J25" s="19">
        <f t="shared" ref="J25" si="26">J20+J21+J22+J23+J24</f>
        <v>0</v>
      </c>
      <c r="K25" s="19">
        <f t="shared" ref="K25" si="27">K20+K21+K22+K23+K24</f>
        <v>0</v>
      </c>
      <c r="L25" s="19">
        <f t="shared" ref="L25:M25" si="28">L20+L21+L22+L23+L24</f>
        <v>0</v>
      </c>
      <c r="M25" s="19">
        <f t="shared" si="28"/>
        <v>0</v>
      </c>
      <c r="N25" s="19">
        <f t="shared" si="0"/>
        <v>10546.4</v>
      </c>
    </row>
    <row r="26" spans="1:17">
      <c r="A26" s="8" t="s">
        <v>32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>
        <f t="shared" si="0"/>
        <v>0</v>
      </c>
    </row>
    <row r="27" spans="1:17">
      <c r="A27" s="10" t="s">
        <v>17</v>
      </c>
      <c r="B27" s="11">
        <f>B9+B18</f>
        <v>17219</v>
      </c>
      <c r="C27" s="11">
        <f t="shared" ref="C27:F27" si="29">C9+C18</f>
        <v>0</v>
      </c>
      <c r="D27" s="11">
        <f t="shared" si="29"/>
        <v>0</v>
      </c>
      <c r="E27" s="11">
        <f>E9+E18</f>
        <v>0</v>
      </c>
      <c r="F27" s="11">
        <f t="shared" si="29"/>
        <v>0</v>
      </c>
      <c r="G27" s="11">
        <f t="shared" ref="G27" si="30">G9+G18</f>
        <v>0</v>
      </c>
      <c r="H27" s="11">
        <f t="shared" ref="H27" si="31">H9+H18</f>
        <v>0</v>
      </c>
      <c r="I27" s="11">
        <f>I9+I18</f>
        <v>0</v>
      </c>
      <c r="J27" s="11">
        <f>J9+J18</f>
        <v>0</v>
      </c>
      <c r="K27" s="11">
        <f>K9+K18</f>
        <v>0</v>
      </c>
      <c r="L27" s="11">
        <f>L9+L18</f>
        <v>0</v>
      </c>
      <c r="M27" s="11">
        <f>M9+M18</f>
        <v>0</v>
      </c>
      <c r="N27" s="11">
        <f t="shared" si="0"/>
        <v>17219</v>
      </c>
      <c r="Q27" s="13"/>
    </row>
    <row r="28" spans="1:17">
      <c r="A28" s="10" t="s">
        <v>18</v>
      </c>
      <c r="B28" s="11">
        <f t="shared" ref="B28:F34" si="32">B10+B19</f>
        <v>0</v>
      </c>
      <c r="C28" s="11">
        <f t="shared" si="32"/>
        <v>0</v>
      </c>
      <c r="D28" s="11">
        <f t="shared" si="32"/>
        <v>0</v>
      </c>
      <c r="E28" s="11">
        <f>E10+E19</f>
        <v>0</v>
      </c>
      <c r="F28" s="11">
        <f t="shared" si="32"/>
        <v>0</v>
      </c>
      <c r="G28" s="11">
        <f t="shared" ref="G28" si="33">G10+G19</f>
        <v>0</v>
      </c>
      <c r="H28" s="11">
        <f t="shared" ref="H28:I28" si="34">H10+H19</f>
        <v>0</v>
      </c>
      <c r="I28" s="11">
        <f t="shared" si="34"/>
        <v>0</v>
      </c>
      <c r="J28" s="11">
        <f t="shared" ref="J28:K28" si="35">J10+J19</f>
        <v>0</v>
      </c>
      <c r="K28" s="11">
        <f t="shared" si="35"/>
        <v>0</v>
      </c>
      <c r="L28" s="11">
        <f t="shared" ref="L28:M28" si="36">L10+L19</f>
        <v>0</v>
      </c>
      <c r="M28" s="11">
        <f t="shared" si="36"/>
        <v>0</v>
      </c>
      <c r="N28" s="11">
        <f t="shared" si="0"/>
        <v>0</v>
      </c>
    </row>
    <row r="29" spans="1:17">
      <c r="A29" s="14" t="s">
        <v>19</v>
      </c>
      <c r="B29" s="15">
        <f t="shared" si="32"/>
        <v>17219</v>
      </c>
      <c r="C29" s="15">
        <f t="shared" si="32"/>
        <v>0</v>
      </c>
      <c r="D29" s="15">
        <f t="shared" si="32"/>
        <v>0</v>
      </c>
      <c r="E29" s="15">
        <f>E11+E20</f>
        <v>0</v>
      </c>
      <c r="F29" s="15">
        <f t="shared" si="32"/>
        <v>0</v>
      </c>
      <c r="G29" s="15">
        <f t="shared" ref="G29" si="37">G11+G20</f>
        <v>0</v>
      </c>
      <c r="H29" s="15">
        <f t="shared" ref="H29:I29" si="38">H11+H20</f>
        <v>0</v>
      </c>
      <c r="I29" s="15">
        <f t="shared" si="38"/>
        <v>0</v>
      </c>
      <c r="J29" s="15">
        <f t="shared" ref="J29:K29" si="39">J11+J20</f>
        <v>0</v>
      </c>
      <c r="K29" s="15">
        <f t="shared" si="39"/>
        <v>0</v>
      </c>
      <c r="L29" s="15">
        <f t="shared" ref="L29:M29" si="40">L11+L20</f>
        <v>0</v>
      </c>
      <c r="M29" s="15">
        <f t="shared" si="40"/>
        <v>0</v>
      </c>
      <c r="N29" s="15">
        <f t="shared" si="0"/>
        <v>17219</v>
      </c>
    </row>
    <row r="30" spans="1:17">
      <c r="A30" s="16" t="s">
        <v>20</v>
      </c>
      <c r="B30" s="17">
        <f t="shared" si="32"/>
        <v>400</v>
      </c>
      <c r="C30" s="17">
        <f>C12+C21</f>
        <v>0</v>
      </c>
      <c r="D30" s="17">
        <f>D12+D21</f>
        <v>0</v>
      </c>
      <c r="E30" s="17">
        <f t="shared" ref="E30" si="41">E12+E21</f>
        <v>0</v>
      </c>
      <c r="F30" s="17">
        <f t="shared" si="32"/>
        <v>0</v>
      </c>
      <c r="G30" s="17">
        <f t="shared" ref="G30" si="42">G12+G21</f>
        <v>0</v>
      </c>
      <c r="H30" s="17">
        <f t="shared" ref="H30:I30" si="43">H12+H21</f>
        <v>0</v>
      </c>
      <c r="I30" s="17">
        <f t="shared" si="43"/>
        <v>0</v>
      </c>
      <c r="J30" s="17">
        <f t="shared" ref="J30:K30" si="44">J12+J21</f>
        <v>0</v>
      </c>
      <c r="K30" s="17">
        <f t="shared" si="44"/>
        <v>0</v>
      </c>
      <c r="L30" s="17">
        <f t="shared" ref="L30:M30" si="45">L12+L21</f>
        <v>0</v>
      </c>
      <c r="M30" s="17">
        <f t="shared" si="45"/>
        <v>0</v>
      </c>
      <c r="N30" s="17">
        <f t="shared" si="0"/>
        <v>400</v>
      </c>
    </row>
    <row r="31" spans="1:17">
      <c r="A31" s="16" t="s">
        <v>21</v>
      </c>
      <c r="B31" s="17">
        <f t="shared" si="32"/>
        <v>34</v>
      </c>
      <c r="C31" s="17">
        <f t="shared" si="32"/>
        <v>0</v>
      </c>
      <c r="D31" s="17">
        <f t="shared" si="32"/>
        <v>0</v>
      </c>
      <c r="E31" s="17">
        <f>E13+E22</f>
        <v>0</v>
      </c>
      <c r="F31" s="17">
        <f t="shared" si="32"/>
        <v>0</v>
      </c>
      <c r="G31" s="17">
        <f t="shared" ref="G31" si="46">G13+G22</f>
        <v>0</v>
      </c>
      <c r="H31" s="17">
        <f t="shared" ref="H31:I31" si="47">H13+H22</f>
        <v>0</v>
      </c>
      <c r="I31" s="17">
        <f t="shared" si="47"/>
        <v>0</v>
      </c>
      <c r="J31" s="17">
        <f t="shared" ref="J31:K31" si="48">J13+J22</f>
        <v>0</v>
      </c>
      <c r="K31" s="17">
        <f t="shared" si="48"/>
        <v>0</v>
      </c>
      <c r="L31" s="17">
        <f t="shared" ref="L31:M31" si="49">L13+L22</f>
        <v>0</v>
      </c>
      <c r="M31" s="17">
        <f t="shared" si="49"/>
        <v>0</v>
      </c>
      <c r="N31" s="17">
        <f t="shared" si="0"/>
        <v>34</v>
      </c>
    </row>
    <row r="32" spans="1:17">
      <c r="A32" s="16" t="s">
        <v>22</v>
      </c>
      <c r="B32" s="17">
        <f t="shared" si="32"/>
        <v>209.4</v>
      </c>
      <c r="C32" s="17">
        <f t="shared" si="32"/>
        <v>0</v>
      </c>
      <c r="D32" s="17">
        <f t="shared" si="32"/>
        <v>0</v>
      </c>
      <c r="E32" s="17">
        <f t="shared" ref="E32" si="50">E14+E23</f>
        <v>0</v>
      </c>
      <c r="F32" s="17">
        <f t="shared" si="32"/>
        <v>0</v>
      </c>
      <c r="G32" s="17">
        <f t="shared" ref="G32" si="51">G14+G23</f>
        <v>0</v>
      </c>
      <c r="H32" s="17">
        <f t="shared" ref="H32:I32" si="52">H14+H23</f>
        <v>0</v>
      </c>
      <c r="I32" s="17">
        <f t="shared" si="52"/>
        <v>0</v>
      </c>
      <c r="J32" s="17">
        <f t="shared" ref="J32:K32" si="53">J14+J23</f>
        <v>0</v>
      </c>
      <c r="K32" s="17">
        <f t="shared" si="53"/>
        <v>0</v>
      </c>
      <c r="L32" s="17">
        <f t="shared" ref="L32:M32" si="54">L14+L23</f>
        <v>0</v>
      </c>
      <c r="M32" s="17">
        <f t="shared" si="54"/>
        <v>0</v>
      </c>
      <c r="N32" s="17">
        <f t="shared" si="0"/>
        <v>209.4</v>
      </c>
    </row>
    <row r="33" spans="1:17">
      <c r="A33" s="16" t="s">
        <v>23</v>
      </c>
      <c r="B33" s="17">
        <f t="shared" si="32"/>
        <v>0</v>
      </c>
      <c r="C33" s="17">
        <f t="shared" si="32"/>
        <v>0</v>
      </c>
      <c r="D33" s="17">
        <f t="shared" si="32"/>
        <v>0</v>
      </c>
      <c r="E33" s="17">
        <f t="shared" ref="E33" si="55">E15+E24</f>
        <v>0</v>
      </c>
      <c r="F33" s="17">
        <f t="shared" si="32"/>
        <v>0</v>
      </c>
      <c r="G33" s="17">
        <f t="shared" ref="G33" si="56">G15+G24</f>
        <v>0</v>
      </c>
      <c r="H33" s="17">
        <f t="shared" ref="H33:I33" si="57">H15+H24</f>
        <v>0</v>
      </c>
      <c r="I33" s="17">
        <f t="shared" si="57"/>
        <v>0</v>
      </c>
      <c r="J33" s="17">
        <f t="shared" ref="J33:K33" si="58">J15+J24</f>
        <v>0</v>
      </c>
      <c r="K33" s="17">
        <f t="shared" si="58"/>
        <v>0</v>
      </c>
      <c r="L33" s="17">
        <f t="shared" ref="L33:M33" si="59">L15+L24</f>
        <v>0</v>
      </c>
      <c r="M33" s="17">
        <f t="shared" si="59"/>
        <v>0</v>
      </c>
      <c r="N33" s="17">
        <f t="shared" si="0"/>
        <v>0</v>
      </c>
    </row>
    <row r="34" spans="1:17">
      <c r="A34" s="18" t="s">
        <v>31</v>
      </c>
      <c r="B34" s="19">
        <f t="shared" si="32"/>
        <v>17862.400000000001</v>
      </c>
      <c r="C34" s="19">
        <f t="shared" si="32"/>
        <v>0</v>
      </c>
      <c r="D34" s="19">
        <f t="shared" si="32"/>
        <v>0</v>
      </c>
      <c r="E34" s="19">
        <f t="shared" ref="E34" si="60">E16+E25</f>
        <v>0</v>
      </c>
      <c r="F34" s="19">
        <f t="shared" si="32"/>
        <v>0</v>
      </c>
      <c r="G34" s="19">
        <f t="shared" ref="G34" si="61">G16+G25</f>
        <v>0</v>
      </c>
      <c r="H34" s="19">
        <f t="shared" ref="H34:I34" si="62">H16+H25</f>
        <v>0</v>
      </c>
      <c r="I34" s="19">
        <f t="shared" si="62"/>
        <v>0</v>
      </c>
      <c r="J34" s="19">
        <f t="shared" ref="J34:K34" si="63">J16+J25</f>
        <v>0</v>
      </c>
      <c r="K34" s="19">
        <f t="shared" si="63"/>
        <v>0</v>
      </c>
      <c r="L34" s="19">
        <f t="shared" ref="L34:M34" si="64">L16+L25</f>
        <v>0</v>
      </c>
      <c r="M34" s="19">
        <f t="shared" si="64"/>
        <v>0</v>
      </c>
      <c r="N34" s="19">
        <f t="shared" si="0"/>
        <v>17862.400000000001</v>
      </c>
    </row>
    <row r="35" spans="1:17">
      <c r="A35" s="8" t="s">
        <v>27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>
        <f t="shared" si="0"/>
        <v>0</v>
      </c>
    </row>
    <row r="36" spans="1:17">
      <c r="A36" s="10" t="s">
        <v>17</v>
      </c>
      <c r="B36" s="11">
        <f>'[1]СВОД рабочий'!$B$45</f>
        <v>16968</v>
      </c>
      <c r="C36" s="11">
        <f>'[1]СВОД рабочий'!$F$18</f>
        <v>0</v>
      </c>
      <c r="D36" s="11">
        <f>-'[1]СВОД рабочий'!J45</f>
        <v>0</v>
      </c>
      <c r="E36" s="11">
        <f>'[1]СВОД рабочий'!R45</f>
        <v>0</v>
      </c>
      <c r="F36" s="11">
        <f>'[1]СВОД рабочий'!V45</f>
        <v>0</v>
      </c>
      <c r="G36" s="11">
        <f>'[1]СВОД рабочий'!Z45</f>
        <v>0</v>
      </c>
      <c r="H36" s="11">
        <f>'[1]СВОД рабочий'!AL45</f>
        <v>0</v>
      </c>
      <c r="I36" s="11">
        <f>'[1]СВОД рабочий'!AP45</f>
        <v>0</v>
      </c>
      <c r="J36" s="11">
        <f>'[1]СВОД рабочий'!AT45</f>
        <v>0</v>
      </c>
      <c r="K36" s="11">
        <f>'[1]СВОД рабочий'!BB45</f>
        <v>0</v>
      </c>
      <c r="L36" s="11">
        <f>'[1]СВОД рабочий'!BF45</f>
        <v>0</v>
      </c>
      <c r="M36" s="11">
        <f>'[1]СВОД рабочий'!BJ45</f>
        <v>0</v>
      </c>
      <c r="N36" s="11">
        <f t="shared" si="0"/>
        <v>16968</v>
      </c>
    </row>
    <row r="37" spans="1:17">
      <c r="A37" s="10" t="s">
        <v>18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>
        <f t="shared" si="0"/>
        <v>0</v>
      </c>
    </row>
    <row r="38" spans="1:17">
      <c r="A38" s="14" t="s">
        <v>19</v>
      </c>
      <c r="B38" s="15">
        <f t="shared" ref="B38" si="65">B36+B37</f>
        <v>16968</v>
      </c>
      <c r="C38" s="15">
        <f t="shared" ref="C38:F38" si="66">C36+C37</f>
        <v>0</v>
      </c>
      <c r="D38" s="15">
        <f t="shared" si="66"/>
        <v>0</v>
      </c>
      <c r="E38" s="15">
        <f t="shared" ref="E38" si="67">E36+E37</f>
        <v>0</v>
      </c>
      <c r="F38" s="15">
        <f t="shared" si="66"/>
        <v>0</v>
      </c>
      <c r="G38" s="15">
        <f t="shared" ref="G38" si="68">G36+G37</f>
        <v>0</v>
      </c>
      <c r="H38" s="15">
        <f t="shared" ref="H38:I38" si="69">H36+H37</f>
        <v>0</v>
      </c>
      <c r="I38" s="15">
        <f t="shared" si="69"/>
        <v>0</v>
      </c>
      <c r="J38" s="15">
        <f t="shared" ref="J38" si="70">J36+J37</f>
        <v>0</v>
      </c>
      <c r="K38" s="15">
        <f t="shared" ref="K38" si="71">K36+K37</f>
        <v>0</v>
      </c>
      <c r="L38" s="15">
        <f t="shared" ref="L38:M38" si="72">L36+L37</f>
        <v>0</v>
      </c>
      <c r="M38" s="15">
        <f t="shared" si="72"/>
        <v>0</v>
      </c>
      <c r="N38" s="15">
        <f t="shared" si="0"/>
        <v>16968</v>
      </c>
    </row>
    <row r="39" spans="1:17">
      <c r="A39" s="16" t="s">
        <v>20</v>
      </c>
      <c r="B39" s="17">
        <f>'[1]СВОД рабочий'!B48</f>
        <v>8043</v>
      </c>
      <c r="C39" s="17">
        <f>'[1]СВОД рабочий'!F21</f>
        <v>0</v>
      </c>
      <c r="D39" s="11">
        <f>-'[1]СВОД рабочий'!J48</f>
        <v>0</v>
      </c>
      <c r="E39" s="11">
        <f>'[1]СВОД рабочий'!R48</f>
        <v>0</v>
      </c>
      <c r="F39" s="11">
        <f>'[1]СВОД рабочий'!V48</f>
        <v>0</v>
      </c>
      <c r="G39" s="11">
        <f>'[1]СВОД рабочий'!Z48</f>
        <v>0</v>
      </c>
      <c r="H39" s="11">
        <f>'[1]СВОД рабочий'!AL48</f>
        <v>0</v>
      </c>
      <c r="I39" s="11">
        <f>'[1]СВОД рабочий'!AP48</f>
        <v>0</v>
      </c>
      <c r="J39" s="11">
        <f>'[1]СВОД рабочий'!AT48</f>
        <v>0</v>
      </c>
      <c r="K39" s="11">
        <f>'[1]СВОД рабочий'!BB48</f>
        <v>0</v>
      </c>
      <c r="L39" s="11">
        <f>'[1]СВОД рабочий'!BF48</f>
        <v>0</v>
      </c>
      <c r="M39" s="11">
        <f>'[1]СВОД рабочий'!BJ48</f>
        <v>0</v>
      </c>
      <c r="N39" s="17">
        <f t="shared" si="0"/>
        <v>8043</v>
      </c>
      <c r="Q39" s="13"/>
    </row>
    <row r="40" spans="1:17">
      <c r="A40" s="16" t="s">
        <v>21</v>
      </c>
      <c r="B40" s="17">
        <f>'[1]СВОД рабочий'!B49</f>
        <v>0</v>
      </c>
      <c r="C40" s="17"/>
      <c r="D40" s="17"/>
      <c r="E40" s="11">
        <f>'[1]СВОД рабочий'!R49</f>
        <v>0</v>
      </c>
      <c r="F40" s="11">
        <f>'[1]СВОД рабочий'!V49</f>
        <v>0</v>
      </c>
      <c r="G40" s="11">
        <f>'[1]СВОД рабочий'!Z49</f>
        <v>0</v>
      </c>
      <c r="H40" s="11">
        <f>'[1]СВОД рабочий'!AL49</f>
        <v>0</v>
      </c>
      <c r="I40" s="11">
        <f>'[1]СВОД рабочий'!AP49</f>
        <v>0</v>
      </c>
      <c r="J40" s="11">
        <f>'[1]СВОД рабочий'!AT49</f>
        <v>0</v>
      </c>
      <c r="K40" s="11">
        <f>'[1]СВОД рабочий'!BB49</f>
        <v>0</v>
      </c>
      <c r="L40" s="11">
        <f>'[1]СВОД рабочий'!BF49</f>
        <v>0</v>
      </c>
      <c r="M40" s="11">
        <f>'[1]СВОД рабочий'!BJ49</f>
        <v>0</v>
      </c>
      <c r="N40" s="17">
        <f t="shared" si="0"/>
        <v>0</v>
      </c>
    </row>
    <row r="41" spans="1:17">
      <c r="A41" s="16" t="s">
        <v>22</v>
      </c>
      <c r="B41" s="17">
        <f>'[1]СВОД рабочий'!B50</f>
        <v>1752</v>
      </c>
      <c r="C41" s="17">
        <f>'[1]СВОД рабочий'!F23</f>
        <v>0</v>
      </c>
      <c r="D41" s="11">
        <f>-'[1]СВОД рабочий'!J50</f>
        <v>0</v>
      </c>
      <c r="E41" s="11">
        <f>'[1]СВОД рабочий'!R50</f>
        <v>0</v>
      </c>
      <c r="F41" s="11">
        <f>'[1]СВОД рабочий'!V50</f>
        <v>0</v>
      </c>
      <c r="G41" s="11">
        <f>'[1]СВОД рабочий'!Z50</f>
        <v>0</v>
      </c>
      <c r="H41" s="11">
        <f>'[1]СВОД рабочий'!AL50</f>
        <v>0</v>
      </c>
      <c r="I41" s="11">
        <f>'[1]СВОД рабочий'!AP50</f>
        <v>0</v>
      </c>
      <c r="J41" s="11">
        <f>'[1]СВОД рабочий'!AT50</f>
        <v>0</v>
      </c>
      <c r="K41" s="11">
        <f>'[1]СВОД рабочий'!BB50</f>
        <v>0</v>
      </c>
      <c r="L41" s="11">
        <f>'[1]СВОД рабочий'!BF50</f>
        <v>0</v>
      </c>
      <c r="M41" s="11">
        <f>'[1]СВОД рабочий'!BJ50</f>
        <v>0</v>
      </c>
      <c r="N41" s="17">
        <f t="shared" si="0"/>
        <v>1752</v>
      </c>
    </row>
    <row r="42" spans="1:17">
      <c r="A42" s="16" t="s">
        <v>23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>
        <f t="shared" si="0"/>
        <v>0</v>
      </c>
    </row>
    <row r="43" spans="1:17">
      <c r="A43" s="18" t="s">
        <v>28</v>
      </c>
      <c r="B43" s="19">
        <f t="shared" ref="B43" si="73">B38+B39+B40+B41+B42</f>
        <v>26763</v>
      </c>
      <c r="C43" s="19">
        <f t="shared" ref="C43:F43" si="74">C38+C39+C40+C41+C42</f>
        <v>0</v>
      </c>
      <c r="D43" s="19">
        <f t="shared" si="74"/>
        <v>0</v>
      </c>
      <c r="E43" s="19">
        <f t="shared" ref="E43" si="75">E38+E39+E40+E41+E42</f>
        <v>0</v>
      </c>
      <c r="F43" s="19">
        <f t="shared" si="74"/>
        <v>0</v>
      </c>
      <c r="G43" s="19">
        <f t="shared" ref="G43" si="76">G38+G39+G40+G41+G42</f>
        <v>0</v>
      </c>
      <c r="H43" s="19">
        <f t="shared" ref="H43:I43" si="77">H38+H39+H40+H41+H42</f>
        <v>0</v>
      </c>
      <c r="I43" s="19">
        <f t="shared" si="77"/>
        <v>0</v>
      </c>
      <c r="J43" s="19">
        <f t="shared" ref="J43" si="78">J38+J39+J40+J41+J42</f>
        <v>0</v>
      </c>
      <c r="K43" s="19">
        <f t="shared" ref="K43" si="79">K38+K39+K40+K41+K42</f>
        <v>0</v>
      </c>
      <c r="L43" s="19">
        <f t="shared" ref="L43:M43" si="80">L38+L39+L40+L41+L42</f>
        <v>0</v>
      </c>
      <c r="M43" s="19">
        <f t="shared" si="80"/>
        <v>0</v>
      </c>
      <c r="N43" s="19">
        <f t="shared" si="0"/>
        <v>26763</v>
      </c>
    </row>
    <row r="44" spans="1:17">
      <c r="A44" s="8" t="s">
        <v>29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7">
      <c r="A45" s="10" t="s">
        <v>17</v>
      </c>
      <c r="B45" s="11">
        <f>'[1]СВОД рабочий'!$B$54</f>
        <v>9578</v>
      </c>
      <c r="C45" s="11">
        <f>'[1]СВОД рабочий'!F54</f>
        <v>0</v>
      </c>
      <c r="D45" s="11">
        <f>'[1]СВОД рабочий'!$J$54</f>
        <v>0</v>
      </c>
      <c r="E45" s="11">
        <f>'[1]СВОД рабочий'!$R$54</f>
        <v>0</v>
      </c>
      <c r="F45" s="11">
        <f>'[1]СВОД рабочий'!V54</f>
        <v>0</v>
      </c>
      <c r="G45" s="11">
        <f>'[1]СВОД рабочий'!Z54</f>
        <v>0</v>
      </c>
      <c r="H45" s="11">
        <f>'[1]СВОД рабочий'!AL54</f>
        <v>0</v>
      </c>
      <c r="I45" s="11">
        <f>'[1]СВОД рабочий'!AP54</f>
        <v>0</v>
      </c>
      <c r="J45" s="11">
        <f>'[1]СВОД рабочий'!AT54</f>
        <v>0</v>
      </c>
      <c r="K45" s="11">
        <f>'[1]СВОД рабочий'!BB54</f>
        <v>0</v>
      </c>
      <c r="L45" s="11">
        <f>'[1]СВОД рабочий'!BF54</f>
        <v>0</v>
      </c>
      <c r="M45" s="11">
        <f>'[1]СВОД рабочий'!BJ54</f>
        <v>0</v>
      </c>
      <c r="N45" s="11">
        <f t="shared" si="0"/>
        <v>9578</v>
      </c>
    </row>
    <row r="46" spans="1:17">
      <c r="A46" s="10" t="s">
        <v>18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>
        <f t="shared" si="0"/>
        <v>0</v>
      </c>
    </row>
    <row r="47" spans="1:17">
      <c r="A47" s="14" t="s">
        <v>19</v>
      </c>
      <c r="B47" s="15">
        <f t="shared" ref="B47" si="81">B45+B46</f>
        <v>9578</v>
      </c>
      <c r="C47" s="15">
        <f t="shared" ref="C47:F47" si="82">C45+C46</f>
        <v>0</v>
      </c>
      <c r="D47" s="15">
        <f t="shared" si="82"/>
        <v>0</v>
      </c>
      <c r="E47" s="15">
        <f t="shared" ref="E47" si="83">E45+E46</f>
        <v>0</v>
      </c>
      <c r="F47" s="15">
        <f t="shared" si="82"/>
        <v>0</v>
      </c>
      <c r="G47" s="15">
        <f t="shared" ref="G47" si="84">G45+G46</f>
        <v>0</v>
      </c>
      <c r="H47" s="15">
        <f t="shared" ref="H47:I47" si="85">H45+H46</f>
        <v>0</v>
      </c>
      <c r="I47" s="15">
        <f t="shared" si="85"/>
        <v>0</v>
      </c>
      <c r="J47" s="15">
        <f t="shared" ref="J47" si="86">J45+J46</f>
        <v>0</v>
      </c>
      <c r="K47" s="15">
        <f t="shared" ref="K47" si="87">K45+K46</f>
        <v>0</v>
      </c>
      <c r="L47" s="15">
        <f t="shared" ref="L47:M47" si="88">L45+L46</f>
        <v>0</v>
      </c>
      <c r="M47" s="15">
        <f t="shared" si="88"/>
        <v>0</v>
      </c>
      <c r="N47" s="15">
        <f t="shared" si="0"/>
        <v>9578</v>
      </c>
    </row>
    <row r="48" spans="1:17">
      <c r="A48" s="16" t="s">
        <v>20</v>
      </c>
      <c r="B48" s="17">
        <f>'[1]СВОД рабочий'!B57</f>
        <v>2835</v>
      </c>
      <c r="C48" s="11">
        <f>'[1]СВОД рабочий'!F57</f>
        <v>0</v>
      </c>
      <c r="D48" s="17">
        <f>'[1]СВОД рабочий'!$J$57</f>
        <v>0</v>
      </c>
      <c r="E48" s="17">
        <f>'[1]СВОД рабочий'!$R$57</f>
        <v>0</v>
      </c>
      <c r="F48" s="11">
        <f>'[1]СВОД рабочий'!V57</f>
        <v>0</v>
      </c>
      <c r="G48" s="11">
        <f>'[1]СВОД рабочий'!Z57</f>
        <v>0</v>
      </c>
      <c r="H48" s="11">
        <f>'[1]СВОД рабочий'!AL57</f>
        <v>0</v>
      </c>
      <c r="I48" s="11">
        <f>'[1]СВОД рабочий'!AP57</f>
        <v>0</v>
      </c>
      <c r="J48" s="11">
        <f>'[1]СВОД рабочий'!AT57</f>
        <v>0</v>
      </c>
      <c r="K48" s="11">
        <f>'[1]СВОД рабочий'!BB57</f>
        <v>0</v>
      </c>
      <c r="L48" s="11">
        <f>'[1]СВОД рабочий'!BF57</f>
        <v>0</v>
      </c>
      <c r="M48" s="11">
        <f>'[1]СВОД рабочий'!BJ57</f>
        <v>0</v>
      </c>
      <c r="N48" s="17">
        <f t="shared" si="0"/>
        <v>2835</v>
      </c>
    </row>
    <row r="49" spans="1:14">
      <c r="A49" s="16" t="s">
        <v>21</v>
      </c>
      <c r="B49" s="17">
        <f>'[1]СВОД рабочий'!B58</f>
        <v>23</v>
      </c>
      <c r="C49" s="11">
        <f>'[1]СВОД рабочий'!F58</f>
        <v>0</v>
      </c>
      <c r="D49" s="17">
        <f>'[1]СВОД рабочий'!$J$58</f>
        <v>0</v>
      </c>
      <c r="E49" s="17">
        <f>'[1]СВОД рабочий'!$R$58</f>
        <v>0</v>
      </c>
      <c r="F49" s="11">
        <f>'[1]СВОД рабочий'!V58</f>
        <v>0</v>
      </c>
      <c r="G49" s="11">
        <f>'[1]СВОД рабочий'!Z58</f>
        <v>0</v>
      </c>
      <c r="H49" s="11">
        <f>'[1]СВОД рабочий'!AL58</f>
        <v>0</v>
      </c>
      <c r="I49" s="11">
        <f>'[1]СВОД рабочий'!AP58</f>
        <v>0</v>
      </c>
      <c r="J49" s="11">
        <f>'[1]СВОД рабочий'!AT58</f>
        <v>0</v>
      </c>
      <c r="K49" s="11">
        <f>'[1]СВОД рабочий'!BB58</f>
        <v>0</v>
      </c>
      <c r="L49" s="11">
        <f>'[1]СВОД рабочий'!BF58</f>
        <v>0</v>
      </c>
      <c r="M49" s="11">
        <f>'[1]СВОД рабочий'!BJ58</f>
        <v>0</v>
      </c>
      <c r="N49" s="17">
        <f t="shared" si="0"/>
        <v>23</v>
      </c>
    </row>
    <row r="50" spans="1:14">
      <c r="A50" s="16" t="s">
        <v>22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>
        <f t="shared" si="0"/>
        <v>0</v>
      </c>
    </row>
    <row r="51" spans="1:14">
      <c r="A51" s="16" t="s">
        <v>23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>
        <f t="shared" si="0"/>
        <v>0</v>
      </c>
    </row>
    <row r="52" spans="1:14">
      <c r="A52" s="18" t="s">
        <v>30</v>
      </c>
      <c r="B52" s="19">
        <f t="shared" ref="B52" si="89">B47+B48+B49+B50+B51</f>
        <v>12436</v>
      </c>
      <c r="C52" s="19">
        <f t="shared" ref="C52:F52" si="90">C47+C48+C49+C50+C51</f>
        <v>0</v>
      </c>
      <c r="D52" s="19">
        <f t="shared" si="90"/>
        <v>0</v>
      </c>
      <c r="E52" s="19">
        <f t="shared" ref="E52" si="91">E47+E48+E49+E50+E51</f>
        <v>0</v>
      </c>
      <c r="F52" s="19">
        <f t="shared" si="90"/>
        <v>0</v>
      </c>
      <c r="G52" s="19">
        <f t="shared" ref="G52" si="92">G47+G48+G49+G50+G51</f>
        <v>0</v>
      </c>
      <c r="H52" s="19">
        <f t="shared" ref="H52:I52" si="93">H47+H48+H49+H50+H51</f>
        <v>0</v>
      </c>
      <c r="I52" s="19">
        <f t="shared" si="93"/>
        <v>0</v>
      </c>
      <c r="J52" s="19">
        <f t="shared" ref="J52" si="94">J47+J48+J49+J50+J51</f>
        <v>0</v>
      </c>
      <c r="K52" s="19">
        <f t="shared" ref="K52" si="95">K47+K48+K49+K50+K51</f>
        <v>0</v>
      </c>
      <c r="L52" s="19">
        <f t="shared" ref="L52:M52" si="96">L47+L48+L49+L50+L51</f>
        <v>0</v>
      </c>
      <c r="M52" s="19">
        <f t="shared" si="96"/>
        <v>0</v>
      </c>
      <c r="N52" s="19">
        <f t="shared" si="0"/>
        <v>12436</v>
      </c>
    </row>
    <row r="53" spans="1:14">
      <c r="A53" s="8" t="s">
        <v>33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3"/>
    </row>
    <row r="54" spans="1:14">
      <c r="A54" s="10" t="s">
        <v>17</v>
      </c>
      <c r="B54" s="11">
        <f>B36+B45</f>
        <v>26546</v>
      </c>
      <c r="C54" s="11">
        <f t="shared" ref="C54:M54" si="97">C36+C45</f>
        <v>0</v>
      </c>
      <c r="D54" s="11">
        <f t="shared" si="97"/>
        <v>0</v>
      </c>
      <c r="E54" s="11">
        <f>E36+E45</f>
        <v>0</v>
      </c>
      <c r="F54" s="11">
        <f t="shared" si="97"/>
        <v>0</v>
      </c>
      <c r="G54" s="11">
        <f t="shared" si="97"/>
        <v>0</v>
      </c>
      <c r="H54" s="11">
        <f>H36+H45</f>
        <v>0</v>
      </c>
      <c r="I54" s="11">
        <f>I36+I45</f>
        <v>0</v>
      </c>
      <c r="J54" s="11">
        <f t="shared" si="97"/>
        <v>0</v>
      </c>
      <c r="K54" s="11">
        <f t="shared" si="97"/>
        <v>0</v>
      </c>
      <c r="L54" s="11">
        <f t="shared" si="97"/>
        <v>0</v>
      </c>
      <c r="M54" s="11">
        <f t="shared" si="97"/>
        <v>0</v>
      </c>
      <c r="N54" s="11">
        <f t="shared" si="0"/>
        <v>26546</v>
      </c>
    </row>
    <row r="55" spans="1:14">
      <c r="A55" s="10" t="s">
        <v>18</v>
      </c>
      <c r="B55" s="11">
        <f t="shared" ref="B55:M61" si="98">B37+B46</f>
        <v>0</v>
      </c>
      <c r="C55" s="11">
        <f t="shared" si="98"/>
        <v>0</v>
      </c>
      <c r="D55" s="11">
        <f t="shared" si="98"/>
        <v>0</v>
      </c>
      <c r="E55" s="11">
        <f t="shared" si="98"/>
        <v>0</v>
      </c>
      <c r="F55" s="11">
        <f t="shared" si="98"/>
        <v>0</v>
      </c>
      <c r="G55" s="11">
        <f t="shared" si="98"/>
        <v>0</v>
      </c>
      <c r="H55" s="11">
        <f t="shared" ref="H55" si="99">H37+H46</f>
        <v>0</v>
      </c>
      <c r="I55" s="11">
        <f t="shared" si="98"/>
        <v>0</v>
      </c>
      <c r="J55" s="11">
        <f t="shared" si="98"/>
        <v>0</v>
      </c>
      <c r="K55" s="11">
        <f t="shared" si="98"/>
        <v>0</v>
      </c>
      <c r="L55" s="11">
        <f t="shared" si="98"/>
        <v>0</v>
      </c>
      <c r="M55" s="11">
        <f t="shared" si="98"/>
        <v>0</v>
      </c>
      <c r="N55" s="11">
        <f t="shared" si="0"/>
        <v>0</v>
      </c>
    </row>
    <row r="56" spans="1:14">
      <c r="A56" s="14" t="s">
        <v>19</v>
      </c>
      <c r="B56" s="15">
        <f t="shared" si="98"/>
        <v>26546</v>
      </c>
      <c r="C56" s="15">
        <f t="shared" si="98"/>
        <v>0</v>
      </c>
      <c r="D56" s="15">
        <f t="shared" si="98"/>
        <v>0</v>
      </c>
      <c r="E56" s="15">
        <f t="shared" si="98"/>
        <v>0</v>
      </c>
      <c r="F56" s="15">
        <f t="shared" si="98"/>
        <v>0</v>
      </c>
      <c r="G56" s="15">
        <f t="shared" si="98"/>
        <v>0</v>
      </c>
      <c r="H56" s="15">
        <f t="shared" ref="H56" si="100">H38+H47</f>
        <v>0</v>
      </c>
      <c r="I56" s="15">
        <f t="shared" si="98"/>
        <v>0</v>
      </c>
      <c r="J56" s="15">
        <f t="shared" si="98"/>
        <v>0</v>
      </c>
      <c r="K56" s="15">
        <f t="shared" si="98"/>
        <v>0</v>
      </c>
      <c r="L56" s="15">
        <f t="shared" si="98"/>
        <v>0</v>
      </c>
      <c r="M56" s="15">
        <f t="shared" si="98"/>
        <v>0</v>
      </c>
      <c r="N56" s="15">
        <f t="shared" si="0"/>
        <v>26546</v>
      </c>
    </row>
    <row r="57" spans="1:14">
      <c r="A57" s="16" t="s">
        <v>20</v>
      </c>
      <c r="B57" s="17">
        <f t="shared" si="98"/>
        <v>10878</v>
      </c>
      <c r="C57" s="17">
        <f t="shared" si="98"/>
        <v>0</v>
      </c>
      <c r="D57" s="17">
        <f t="shared" si="98"/>
        <v>0</v>
      </c>
      <c r="E57" s="17">
        <f t="shared" si="98"/>
        <v>0</v>
      </c>
      <c r="F57" s="17">
        <f t="shared" si="98"/>
        <v>0</v>
      </c>
      <c r="G57" s="17">
        <f t="shared" si="98"/>
        <v>0</v>
      </c>
      <c r="H57" s="17">
        <f t="shared" ref="H57" si="101">H39+H48</f>
        <v>0</v>
      </c>
      <c r="I57" s="17">
        <f t="shared" si="98"/>
        <v>0</v>
      </c>
      <c r="J57" s="17">
        <f t="shared" si="98"/>
        <v>0</v>
      </c>
      <c r="K57" s="17">
        <f t="shared" si="98"/>
        <v>0</v>
      </c>
      <c r="L57" s="17">
        <f t="shared" si="98"/>
        <v>0</v>
      </c>
      <c r="M57" s="17">
        <f t="shared" si="98"/>
        <v>0</v>
      </c>
      <c r="N57" s="17">
        <f t="shared" si="0"/>
        <v>10878</v>
      </c>
    </row>
    <row r="58" spans="1:14">
      <c r="A58" s="16" t="s">
        <v>21</v>
      </c>
      <c r="B58" s="17">
        <f t="shared" si="98"/>
        <v>23</v>
      </c>
      <c r="C58" s="17">
        <f t="shared" si="98"/>
        <v>0</v>
      </c>
      <c r="D58" s="17">
        <f t="shared" si="98"/>
        <v>0</v>
      </c>
      <c r="E58" s="17">
        <f t="shared" si="98"/>
        <v>0</v>
      </c>
      <c r="F58" s="17">
        <f t="shared" si="98"/>
        <v>0</v>
      </c>
      <c r="G58" s="17">
        <f t="shared" si="98"/>
        <v>0</v>
      </c>
      <c r="H58" s="17">
        <f t="shared" ref="H58" si="102">H40+H49</f>
        <v>0</v>
      </c>
      <c r="I58" s="17">
        <f t="shared" si="98"/>
        <v>0</v>
      </c>
      <c r="J58" s="17">
        <f t="shared" si="98"/>
        <v>0</v>
      </c>
      <c r="K58" s="17">
        <f t="shared" si="98"/>
        <v>0</v>
      </c>
      <c r="L58" s="17">
        <f t="shared" si="98"/>
        <v>0</v>
      </c>
      <c r="M58" s="17">
        <f t="shared" si="98"/>
        <v>0</v>
      </c>
      <c r="N58" s="17">
        <f t="shared" si="0"/>
        <v>23</v>
      </c>
    </row>
    <row r="59" spans="1:14">
      <c r="A59" s="16" t="s">
        <v>22</v>
      </c>
      <c r="B59" s="17">
        <f t="shared" si="98"/>
        <v>1752</v>
      </c>
      <c r="C59" s="17">
        <f t="shared" si="98"/>
        <v>0</v>
      </c>
      <c r="D59" s="17">
        <f t="shared" si="98"/>
        <v>0</v>
      </c>
      <c r="E59" s="17">
        <f t="shared" si="98"/>
        <v>0</v>
      </c>
      <c r="F59" s="17">
        <f t="shared" si="98"/>
        <v>0</v>
      </c>
      <c r="G59" s="17">
        <f t="shared" si="98"/>
        <v>0</v>
      </c>
      <c r="H59" s="17">
        <f t="shared" ref="H59" si="103">H41+H50</f>
        <v>0</v>
      </c>
      <c r="I59" s="17">
        <f t="shared" si="98"/>
        <v>0</v>
      </c>
      <c r="J59" s="17">
        <f t="shared" si="98"/>
        <v>0</v>
      </c>
      <c r="K59" s="17">
        <f t="shared" si="98"/>
        <v>0</v>
      </c>
      <c r="L59" s="17">
        <f t="shared" si="98"/>
        <v>0</v>
      </c>
      <c r="M59" s="17">
        <f t="shared" si="98"/>
        <v>0</v>
      </c>
      <c r="N59" s="17">
        <f t="shared" si="0"/>
        <v>1752</v>
      </c>
    </row>
    <row r="60" spans="1:14">
      <c r="A60" s="16" t="s">
        <v>23</v>
      </c>
      <c r="B60" s="17">
        <f t="shared" si="98"/>
        <v>0</v>
      </c>
      <c r="C60" s="17">
        <f t="shared" si="98"/>
        <v>0</v>
      </c>
      <c r="D60" s="17">
        <f t="shared" si="98"/>
        <v>0</v>
      </c>
      <c r="E60" s="17">
        <f t="shared" si="98"/>
        <v>0</v>
      </c>
      <c r="F60" s="17">
        <f t="shared" si="98"/>
        <v>0</v>
      </c>
      <c r="G60" s="17">
        <f t="shared" si="98"/>
        <v>0</v>
      </c>
      <c r="H60" s="17">
        <f t="shared" ref="H60" si="104">H42+H51</f>
        <v>0</v>
      </c>
      <c r="I60" s="17">
        <f t="shared" si="98"/>
        <v>0</v>
      </c>
      <c r="J60" s="17">
        <f t="shared" si="98"/>
        <v>0</v>
      </c>
      <c r="K60" s="17">
        <f t="shared" si="98"/>
        <v>0</v>
      </c>
      <c r="L60" s="17">
        <f t="shared" si="98"/>
        <v>0</v>
      </c>
      <c r="M60" s="17">
        <f t="shared" si="98"/>
        <v>0</v>
      </c>
      <c r="N60" s="17">
        <f t="shared" si="0"/>
        <v>0</v>
      </c>
    </row>
    <row r="61" spans="1:14">
      <c r="A61" s="18" t="s">
        <v>34</v>
      </c>
      <c r="B61" s="19">
        <f t="shared" si="98"/>
        <v>39199</v>
      </c>
      <c r="C61" s="19">
        <f t="shared" si="98"/>
        <v>0</v>
      </c>
      <c r="D61" s="19">
        <f t="shared" si="98"/>
        <v>0</v>
      </c>
      <c r="E61" s="19">
        <f t="shared" si="98"/>
        <v>0</v>
      </c>
      <c r="F61" s="19">
        <f t="shared" si="98"/>
        <v>0</v>
      </c>
      <c r="G61" s="19">
        <f t="shared" si="98"/>
        <v>0</v>
      </c>
      <c r="H61" s="19">
        <f t="shared" ref="H61" si="105">H43+H52</f>
        <v>0</v>
      </c>
      <c r="I61" s="19">
        <f t="shared" si="98"/>
        <v>0</v>
      </c>
      <c r="J61" s="19">
        <f t="shared" si="98"/>
        <v>0</v>
      </c>
      <c r="K61" s="19">
        <f t="shared" si="98"/>
        <v>0</v>
      </c>
      <c r="L61" s="19">
        <f t="shared" si="98"/>
        <v>0</v>
      </c>
      <c r="M61" s="19">
        <f t="shared" si="98"/>
        <v>0</v>
      </c>
      <c r="N61" s="19">
        <f t="shared" si="0"/>
        <v>39199</v>
      </c>
    </row>
    <row r="62" spans="1:14">
      <c r="F62" s="13"/>
      <c r="G62" s="13"/>
      <c r="J62" s="12"/>
      <c r="K62" s="12"/>
      <c r="L62" s="13"/>
      <c r="M62" s="13"/>
    </row>
    <row r="63" spans="1:14">
      <c r="F63" s="13"/>
      <c r="G63" s="13"/>
      <c r="H63" s="13"/>
      <c r="J63" s="12"/>
      <c r="K63" s="12"/>
      <c r="L63" s="13"/>
      <c r="M63" s="13"/>
    </row>
    <row r="64" spans="1:14">
      <c r="B64" s="12">
        <f>B61+B34-'[1]СВОД рабочий'!$B$70</f>
        <v>0</v>
      </c>
      <c r="D64" s="12">
        <f>D61+D34-'[1]СВОД рабочий'!$J$70</f>
        <v>0</v>
      </c>
      <c r="E64" s="12">
        <f>E61+E34-'[1]СВОД рабочий'!$R$70</f>
        <v>0</v>
      </c>
      <c r="F64" s="12">
        <f>F61+F34-'[1]СВОД рабочий'!$V$70</f>
        <v>0</v>
      </c>
      <c r="G64" s="12">
        <f>G61+G34-'[1]СВОД рабочий'!$Z$70</f>
        <v>0</v>
      </c>
      <c r="H64" s="12">
        <f>H61+H34-'[1]СВОД рабочий'!$AL$70</f>
        <v>0</v>
      </c>
      <c r="I64" s="12">
        <f>I34+I61-'[1]СВОД рабочий'!$AP$70</f>
        <v>0</v>
      </c>
      <c r="J64" s="12">
        <f>J34+J61-'[1]СВОД рабочий'!$AT$70</f>
        <v>0</v>
      </c>
      <c r="K64" s="12">
        <f>K61+K34-'[1]СВОД рабочий'!$BB$70</f>
        <v>0</v>
      </c>
      <c r="L64" s="12">
        <f>L61+L34-'[1]СВОД рабочий'!$BF$70</f>
        <v>0</v>
      </c>
      <c r="M64" s="12">
        <f>M61+M34-'[1]СВОД рабочий'!$BJ$70</f>
        <v>0</v>
      </c>
    </row>
    <row r="65" spans="2:14">
      <c r="B65" s="12"/>
      <c r="F65" s="13"/>
      <c r="G65" s="13"/>
      <c r="J65" s="12"/>
      <c r="K65" s="12"/>
      <c r="L65" s="13"/>
      <c r="M65" s="13"/>
    </row>
    <row r="66" spans="2:14">
      <c r="F66" s="13"/>
      <c r="G66" s="13"/>
      <c r="H66" s="12"/>
      <c r="I66" s="12"/>
      <c r="J66" s="12"/>
      <c r="K66" s="12"/>
      <c r="L66" s="13"/>
      <c r="M66" s="13"/>
      <c r="N66" s="12"/>
    </row>
    <row r="67" spans="2:14">
      <c r="F67" s="13"/>
      <c r="G67" s="13"/>
      <c r="J67" s="12"/>
      <c r="K67" s="12"/>
      <c r="L67" s="13"/>
      <c r="M67" s="13"/>
    </row>
    <row r="68" spans="2:14">
      <c r="F68" s="13"/>
      <c r="G68" s="13"/>
      <c r="J68" s="12"/>
      <c r="K68" s="12"/>
      <c r="L68" s="13"/>
      <c r="M68" s="13"/>
    </row>
    <row r="69" spans="2:14">
      <c r="F69" s="13"/>
      <c r="G69" s="13"/>
      <c r="J69" s="12"/>
      <c r="K69" s="13"/>
      <c r="L69" s="13"/>
      <c r="M69" s="13"/>
    </row>
    <row r="70" spans="2:14">
      <c r="F70" s="13"/>
      <c r="G70" s="13"/>
      <c r="J70" s="12"/>
      <c r="K70" s="13"/>
      <c r="L70" s="13"/>
      <c r="M70" s="13"/>
    </row>
    <row r="71" spans="2:14">
      <c r="F71" s="13"/>
      <c r="J71" s="12"/>
      <c r="K71" s="13"/>
      <c r="L71" s="13"/>
      <c r="M71" s="13"/>
    </row>
    <row r="72" spans="2:14">
      <c r="F72" s="13"/>
      <c r="K72" s="13"/>
      <c r="L72" s="13"/>
    </row>
    <row r="73" spans="2:14">
      <c r="F73" s="13"/>
      <c r="K73" s="13"/>
      <c r="L73" s="13"/>
    </row>
    <row r="74" spans="2:14">
      <c r="F74" s="13"/>
      <c r="K74" s="13"/>
      <c r="L74" s="13"/>
    </row>
    <row r="75" spans="2:14">
      <c r="F75" s="13"/>
      <c r="K75" s="13"/>
      <c r="L75" s="13"/>
    </row>
    <row r="76" spans="2:14">
      <c r="K76" s="13"/>
      <c r="L76" s="13"/>
    </row>
    <row r="77" spans="2:14">
      <c r="K77" s="13"/>
      <c r="L77" s="13"/>
    </row>
    <row r="78" spans="2:14">
      <c r="K78" s="13"/>
      <c r="L78" s="13"/>
    </row>
    <row r="79" spans="2:14">
      <c r="K79" s="13"/>
      <c r="L79" s="13"/>
    </row>
    <row r="80" spans="2:14">
      <c r="K80" s="13"/>
    </row>
    <row r="81" spans="11:11">
      <c r="K81" s="13"/>
    </row>
    <row r="82" spans="11:11">
      <c r="K82" s="13"/>
    </row>
    <row r="83" spans="11:11">
      <c r="K83" s="13"/>
    </row>
  </sheetData>
  <mergeCells count="1">
    <mergeCell ref="A5:A6"/>
  </mergeCells>
  <printOptions horizontalCentered="1" verticalCentered="1"/>
  <pageMargins left="0" right="0" top="0" bottom="0" header="0.51181102362204722" footer="0.51181102362204722"/>
  <pageSetup paperSize="9" scale="34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Дальнереченский Красноармейский</vt:lpstr>
      <vt:lpstr>'Дальнереченский Красноармейский'!Заголовки_для_печати</vt:lpstr>
    </vt:vector>
  </TitlesOfParts>
  <Company>Primtep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2022-11-08T02:56:45Z</dcterms:created>
  <dcterms:modified xsi:type="dcterms:W3CDTF">2026-02-13T05:19:53Z</dcterms:modified>
</cp:coreProperties>
</file>